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xfnas\OntarioWorks\Children's Services\Wage Enhancement\2021 WEG HCCEG\"/>
    </mc:Choice>
  </mc:AlternateContent>
  <bookViews>
    <workbookView xWindow="366" yWindow="942" windowWidth="15574" windowHeight="9958"/>
  </bookViews>
  <sheets>
    <sheet name="Template" sheetId="3" r:id="rId1"/>
  </sheets>
  <definedNames>
    <definedName name="_xlnm._FilterDatabase" localSheetId="0" hidden="1">Template!$A$31:$M$136</definedName>
    <definedName name="_xlnm.Print_Area" localSheetId="0">Template!$B$2:$N$153</definedName>
  </definedNames>
  <calcPr calcId="152511"/>
</workbook>
</file>

<file path=xl/calcChain.xml><?xml version="1.0" encoding="utf-8"?>
<calcChain xmlns="http://schemas.openxmlformats.org/spreadsheetml/2006/main">
  <c r="J32" i="3" l="1"/>
  <c r="K32" i="3"/>
  <c r="K131" i="3" l="1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A35" i="3" l="1"/>
  <c r="J34" i="3" l="1"/>
  <c r="J33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A132" i="3" l="1"/>
  <c r="A136" i="3"/>
  <c r="A135" i="3"/>
  <c r="A134" i="3"/>
  <c r="A133" i="3"/>
  <c r="A33" i="3" l="1"/>
  <c r="A34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32" i="3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M104" i="3" s="1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M128" i="3" s="1"/>
  <c r="L129" i="3"/>
  <c r="M129" i="3" s="1"/>
  <c r="L130" i="3"/>
  <c r="M130" i="3" s="1"/>
  <c r="L131" i="3"/>
  <c r="M131" i="3" s="1"/>
  <c r="L32" i="3"/>
  <c r="M32" i="3" s="1"/>
  <c r="L133" i="3" l="1"/>
  <c r="L132" i="3"/>
  <c r="M132" i="3"/>
  <c r="M133" i="3" l="1"/>
  <c r="M134" i="3" s="1"/>
  <c r="L134" i="3"/>
  <c r="M135" i="3" s="1"/>
  <c r="M136" i="3" l="1"/>
</calcChain>
</file>

<file path=xl/sharedStrings.xml><?xml version="1.0" encoding="utf-8"?>
<sst xmlns="http://schemas.openxmlformats.org/spreadsheetml/2006/main" count="48" uniqueCount="48">
  <si>
    <t>Email Address:</t>
  </si>
  <si>
    <t>Name:</t>
  </si>
  <si>
    <t>Phone Number:</t>
  </si>
  <si>
    <t>Title:</t>
  </si>
  <si>
    <t>Date:</t>
  </si>
  <si>
    <t>CONTACT INFORMATION</t>
  </si>
  <si>
    <t>CERTIFICATION</t>
  </si>
  <si>
    <t>CHILD CARE AGENCY INFORMATION</t>
  </si>
  <si>
    <t>Agency Name:</t>
  </si>
  <si>
    <t>Agency Mailing Address:</t>
  </si>
  <si>
    <t>Agency Licence Number</t>
  </si>
  <si>
    <t>Number of Licensed Homes</t>
  </si>
  <si>
    <t>Name of Signing Authority</t>
  </si>
  <si>
    <t>(To be completed by CMSM/DSSAB only)</t>
  </si>
  <si>
    <t>APPROVAL</t>
  </si>
  <si>
    <t>Maximum Grant Transfer</t>
  </si>
  <si>
    <t>Qualifying Daily Rate</t>
  </si>
  <si>
    <t>Auspice Type:</t>
  </si>
  <si>
    <t>GRAND TOTAL</t>
  </si>
  <si>
    <t>Provider Enhancement Determination</t>
  </si>
  <si>
    <t>Filter</t>
  </si>
  <si>
    <t>Eligibility Status</t>
  </si>
  <si>
    <t xml:space="preserve">As a signing authority for this agency, I certify that the information included in this application is accurate and </t>
  </si>
  <si>
    <t>V1</t>
  </si>
  <si>
    <t>Home Child Care Provider Information</t>
  </si>
  <si>
    <t>Serving one child or more (excluding providers own children) (Y/N)</t>
  </si>
  <si>
    <t>Partially Eligible Providers ( # / $)</t>
  </si>
  <si>
    <t>Fully Eligible Providers (# / $)</t>
  </si>
  <si>
    <t>TOTAL</t>
  </si>
  <si>
    <t>SUPPLEMENTAL GRANT</t>
  </si>
  <si>
    <t>Average Base Daily Fee</t>
  </si>
  <si>
    <t xml:space="preserve">SERVICE DATA </t>
  </si>
  <si>
    <t>Number of ineligible* home child care providers</t>
  </si>
  <si>
    <t>Provider works with more than one agency (enter agency name if Yes)</t>
  </si>
  <si>
    <t>Full Time (6 hrs or more a day) or Part Time Services (less than 6 hrs a day)?</t>
  </si>
  <si>
    <t>Please click and select:</t>
  </si>
  <si>
    <t>Provider Name</t>
  </si>
  <si>
    <t>Provider Address</t>
  </si>
  <si>
    <t>*Exceed the cap</t>
  </si>
  <si>
    <t xml:space="preserve">The child care agency is approved for the following home child care enhancement grant funding:  </t>
  </si>
  <si>
    <t>Part Time</t>
  </si>
  <si>
    <t>Eligibility Caps Full Time</t>
  </si>
  <si>
    <t>County of Oxford 2021</t>
  </si>
  <si>
    <t>Application for Home Child Care Enhancement Grant Funding - Home Child Care Providers (2021)</t>
  </si>
  <si>
    <t># of Days Worked  
(Jan 1- Dec 31, 2020)</t>
  </si>
  <si>
    <r>
      <t xml:space="preserve">Total Fees Received (Jan 1- Dec 31, 2020) </t>
    </r>
    <r>
      <rPr>
        <b/>
        <sz val="11"/>
        <color theme="1"/>
        <rFont val="Arial"/>
        <family val="2"/>
      </rPr>
      <t xml:space="preserve">(excluding prior year wage enhancement) </t>
    </r>
  </si>
  <si>
    <t xml:space="preserve">represents the providers that have existing relationships with this agency as of December 31, 2020. </t>
  </si>
  <si>
    <t>APPLICATION DEADLINE IS February 25, 2021   - ANY APPLICATIONS RECEIVED AFTER THIS DATE WILL NOT BE ELIGIBLE FOR FUNDING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</si>
</sst>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0.0000"/>
    <numFmt numFmtId="168" formatCode="0.000"/>
    <numFmt numFmtId="169" formatCode="#,##0_ ;\-#,##0\ "/>
    <numFmt numFmtId="170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rgb="FF333333"/>
      <name val="Verdana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574123"/>
      <name val="Arial"/>
      <family val="2"/>
    </font>
    <font>
      <u/>
      <sz val="12"/>
      <color theme="10"/>
      <name val="Arial"/>
      <family val="2"/>
    </font>
    <font>
      <sz val="12"/>
      <color rgb="FFFFFF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Fill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/>
    <xf numFmtId="0" fontId="0" fillId="2" borderId="3" xfId="0" applyFill="1" applyBorder="1" applyProtection="1"/>
    <xf numFmtId="0" fontId="4" fillId="2" borderId="5" xfId="0" applyFont="1" applyFill="1" applyBorder="1" applyAlignment="1" applyProtection="1">
      <alignment wrapText="1"/>
    </xf>
    <xf numFmtId="0" fontId="4" fillId="2" borderId="5" xfId="0" applyFont="1" applyFill="1" applyBorder="1" applyProtection="1"/>
    <xf numFmtId="0" fontId="4" fillId="2" borderId="5" xfId="0" applyFont="1" applyFill="1" applyBorder="1" applyAlignment="1" applyProtection="1">
      <alignment horizontal="center"/>
    </xf>
    <xf numFmtId="0" fontId="0" fillId="2" borderId="8" xfId="0" applyFont="1" applyFill="1" applyBorder="1" applyProtection="1"/>
    <xf numFmtId="0" fontId="5" fillId="0" borderId="0" xfId="0" applyFont="1" applyFill="1" applyBorder="1" applyProtection="1"/>
    <xf numFmtId="0" fontId="0" fillId="0" borderId="0" xfId="0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2" fillId="2" borderId="4" xfId="0" applyFont="1" applyFill="1" applyBorder="1" applyProtection="1"/>
    <xf numFmtId="0" fontId="11" fillId="2" borderId="0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vertical="center"/>
    </xf>
    <xf numFmtId="0" fontId="12" fillId="2" borderId="20" xfId="0" applyFont="1" applyFill="1" applyBorder="1" applyProtection="1"/>
    <xf numFmtId="0" fontId="12" fillId="2" borderId="12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center" vertical="center"/>
    </xf>
    <xf numFmtId="0" fontId="12" fillId="2" borderId="21" xfId="0" applyFont="1" applyFill="1" applyBorder="1" applyProtection="1"/>
    <xf numFmtId="0" fontId="12" fillId="2" borderId="0" xfId="0" applyFont="1" applyFill="1" applyBorder="1" applyAlignment="1" applyProtection="1">
      <alignment horizontal="left" vertical="center" indent="2"/>
    </xf>
    <xf numFmtId="0" fontId="12" fillId="2" borderId="0" xfId="0" applyFont="1" applyFill="1" applyBorder="1" applyAlignment="1" applyProtection="1"/>
    <xf numFmtId="0" fontId="14" fillId="2" borderId="0" xfId="0" applyFont="1" applyFill="1" applyBorder="1" applyProtection="1"/>
    <xf numFmtId="0" fontId="14" fillId="2" borderId="21" xfId="0" applyFont="1" applyFill="1" applyBorder="1" applyProtection="1"/>
    <xf numFmtId="0" fontId="15" fillId="2" borderId="0" xfId="0" applyFont="1" applyFill="1" applyBorder="1" applyAlignment="1" applyProtection="1">
      <alignment horizontal="left" vertical="center" indent="2"/>
    </xf>
    <xf numFmtId="0" fontId="12" fillId="2" borderId="0" xfId="0" applyFont="1" applyFill="1" applyBorder="1" applyAlignment="1" applyProtection="1">
      <alignment horizontal="left" indent="2"/>
    </xf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 indent="2"/>
    </xf>
    <xf numFmtId="0" fontId="12" fillId="2" borderId="13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right"/>
    </xf>
    <xf numFmtId="0" fontId="12" fillId="2" borderId="14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14" xfId="0" applyFont="1" applyFill="1" applyBorder="1" applyProtection="1"/>
    <xf numFmtId="0" fontId="12" fillId="2" borderId="7" xfId="0" applyFont="1" applyFill="1" applyBorder="1" applyProtection="1"/>
    <xf numFmtId="0" fontId="12" fillId="2" borderId="22" xfId="0" applyFont="1" applyFill="1" applyBorder="1" applyProtection="1"/>
    <xf numFmtId="0" fontId="12" fillId="2" borderId="11" xfId="0" applyFont="1" applyFill="1" applyBorder="1" applyAlignment="1" applyProtection="1">
      <alignment horizontal="right"/>
    </xf>
    <xf numFmtId="0" fontId="12" fillId="2" borderId="11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1" xfId="0" applyFont="1" applyFill="1" applyBorder="1" applyProtection="1"/>
    <xf numFmtId="0" fontId="13" fillId="2" borderId="30" xfId="0" applyFont="1" applyFill="1" applyBorder="1" applyAlignment="1" applyProtection="1">
      <alignment horizontal="left" vertical="center"/>
    </xf>
    <xf numFmtId="0" fontId="13" fillId="2" borderId="15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wrapText="1"/>
    </xf>
    <xf numFmtId="0" fontId="13" fillId="2" borderId="19" xfId="0" applyFont="1" applyFill="1" applyBorder="1" applyAlignment="1" applyProtection="1">
      <alignment horizontal="center" wrapText="1"/>
    </xf>
    <xf numFmtId="0" fontId="16" fillId="2" borderId="19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wrapText="1"/>
    </xf>
    <xf numFmtId="0" fontId="12" fillId="2" borderId="19" xfId="0" applyFont="1" applyFill="1" applyBorder="1" applyAlignment="1" applyProtection="1">
      <alignment horizontal="center" vertical="top" wrapText="1"/>
    </xf>
    <xf numFmtId="0" fontId="12" fillId="3" borderId="19" xfId="0" applyFont="1" applyFill="1" applyBorder="1" applyAlignment="1" applyProtection="1">
      <alignment vertical="center" wrapText="1"/>
      <protection locked="0"/>
    </xf>
    <xf numFmtId="164" fontId="15" fillId="2" borderId="19" xfId="1" applyFont="1" applyFill="1" applyBorder="1" applyAlignment="1" applyProtection="1">
      <alignment vertical="center"/>
    </xf>
    <xf numFmtId="164" fontId="12" fillId="2" borderId="19" xfId="0" applyNumberFormat="1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center"/>
    </xf>
    <xf numFmtId="164" fontId="12" fillId="2" borderId="16" xfId="1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/>
    <xf numFmtId="0" fontId="13" fillId="2" borderId="14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right"/>
    </xf>
    <xf numFmtId="164" fontId="13" fillId="2" borderId="16" xfId="1" applyFont="1" applyFill="1" applyBorder="1" applyAlignment="1" applyProtection="1">
      <alignment vertical="center"/>
    </xf>
    <xf numFmtId="166" fontId="12" fillId="2" borderId="0" xfId="0" applyNumberFormat="1" applyFont="1" applyFill="1" applyBorder="1" applyProtection="1"/>
    <xf numFmtId="166" fontId="12" fillId="2" borderId="11" xfId="0" applyNumberFormat="1" applyFont="1" applyFill="1" applyBorder="1" applyProtection="1"/>
    <xf numFmtId="166" fontId="12" fillId="2" borderId="20" xfId="0" applyNumberFormat="1" applyFont="1" applyFill="1" applyBorder="1" applyProtection="1"/>
    <xf numFmtId="0" fontId="13" fillId="2" borderId="0" xfId="0" applyFont="1" applyFill="1" applyBorder="1" applyProtection="1"/>
    <xf numFmtId="166" fontId="12" fillId="2" borderId="21" xfId="0" applyNumberFormat="1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/>
    <xf numFmtId="0" fontId="12" fillId="2" borderId="1" xfId="0" applyFont="1" applyFill="1" applyBorder="1" applyProtection="1"/>
    <xf numFmtId="0" fontId="12" fillId="2" borderId="2" xfId="0" applyFont="1" applyFill="1" applyBorder="1" applyAlignment="1" applyProtection="1">
      <alignment horizontal="center"/>
    </xf>
    <xf numFmtId="0" fontId="12" fillId="2" borderId="2" xfId="0" applyFont="1" applyFill="1" applyBorder="1" applyProtection="1"/>
    <xf numFmtId="0" fontId="12" fillId="2" borderId="2" xfId="0" applyFont="1" applyFill="1" applyBorder="1" applyAlignment="1" applyProtection="1">
      <alignment horizontal="center" vertical="center"/>
    </xf>
    <xf numFmtId="0" fontId="12" fillId="0" borderId="0" xfId="0" applyFont="1"/>
    <xf numFmtId="0" fontId="19" fillId="2" borderId="0" xfId="0" quotePrefix="1" applyFont="1" applyFill="1" applyBorder="1" applyAlignment="1" applyProtection="1">
      <alignment horizontal="left" vertical="center" indent="3"/>
    </xf>
    <xf numFmtId="0" fontId="20" fillId="2" borderId="0" xfId="3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12" fillId="2" borderId="6" xfId="0" applyFont="1" applyFill="1" applyBorder="1" applyProtection="1"/>
    <xf numFmtId="0" fontId="12" fillId="2" borderId="7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5" borderId="4" xfId="0" applyFont="1" applyFill="1" applyBorder="1" applyAlignment="1" applyProtection="1">
      <alignment horizontal="left" vertical="top"/>
    </xf>
    <xf numFmtId="167" fontId="12" fillId="2" borderId="9" xfId="1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left"/>
      <protection locked="0"/>
    </xf>
    <xf numFmtId="0" fontId="12" fillId="3" borderId="15" xfId="0" applyFont="1" applyFill="1" applyBorder="1" applyAlignment="1" applyProtection="1">
      <alignment horizontal="left"/>
      <protection locked="0"/>
    </xf>
    <xf numFmtId="15" fontId="12" fillId="3" borderId="15" xfId="0" applyNumberFormat="1" applyFont="1" applyFill="1" applyBorder="1" applyAlignment="1" applyProtection="1">
      <alignment horizontal="left"/>
      <protection locked="0"/>
    </xf>
    <xf numFmtId="0" fontId="13" fillId="2" borderId="11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>
      <alignment horizontal="left"/>
    </xf>
    <xf numFmtId="168" fontId="0" fillId="0" borderId="0" xfId="0" applyNumberFormat="1"/>
    <xf numFmtId="165" fontId="12" fillId="3" borderId="19" xfId="2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wrapText="1"/>
    </xf>
    <xf numFmtId="0" fontId="16" fillId="2" borderId="31" xfId="0" applyFont="1" applyFill="1" applyBorder="1" applyAlignment="1" applyProtection="1">
      <alignment horizontal="center" wrapText="1"/>
    </xf>
    <xf numFmtId="0" fontId="16" fillId="2" borderId="32" xfId="0" applyFont="1" applyFill="1" applyBorder="1" applyAlignment="1" applyProtection="1">
      <alignment horizontal="center" wrapText="1"/>
    </xf>
    <xf numFmtId="0" fontId="16" fillId="2" borderId="16" xfId="0" applyFont="1" applyFill="1" applyBorder="1" applyAlignment="1" applyProtection="1">
      <alignment vertical="center"/>
    </xf>
    <xf numFmtId="164" fontId="12" fillId="2" borderId="9" xfId="0" applyNumberFormat="1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/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21" xfId="0" applyFont="1" applyFill="1" applyBorder="1" applyAlignment="1" applyProtection="1">
      <alignment horizontal="center"/>
    </xf>
    <xf numFmtId="164" fontId="13" fillId="2" borderId="9" xfId="1" applyFont="1" applyFill="1" applyBorder="1" applyAlignment="1" applyProtection="1">
      <alignment vertical="center"/>
    </xf>
    <xf numFmtId="0" fontId="16" fillId="2" borderId="11" xfId="0" applyFont="1" applyFill="1" applyBorder="1" applyAlignment="1" applyProtection="1"/>
    <xf numFmtId="0" fontId="16" fillId="2" borderId="11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14" xfId="0" applyFont="1" applyFill="1" applyBorder="1" applyAlignment="1" applyProtection="1"/>
    <xf numFmtId="0" fontId="16" fillId="2" borderId="14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/>
    </xf>
    <xf numFmtId="0" fontId="13" fillId="2" borderId="9" xfId="0" applyFont="1" applyFill="1" applyBorder="1" applyAlignment="1" applyProtection="1">
      <alignment horizontal="center" wrapText="1"/>
    </xf>
    <xf numFmtId="164" fontId="12" fillId="2" borderId="0" xfId="1" applyFont="1" applyFill="1" applyBorder="1" applyAlignment="1" applyProtection="1"/>
    <xf numFmtId="0" fontId="12" fillId="2" borderId="0" xfId="0" applyFont="1" applyFill="1" applyBorder="1" applyAlignment="1" applyProtection="1">
      <alignment horizontal="center"/>
      <protection locked="0"/>
    </xf>
    <xf numFmtId="165" fontId="12" fillId="2" borderId="0" xfId="2" applyFont="1" applyFill="1" applyBorder="1" applyAlignment="1" applyProtection="1">
      <alignment horizontal="center" vertical="center" wrapText="1"/>
      <protection locked="0"/>
    </xf>
    <xf numFmtId="164" fontId="15" fillId="2" borderId="9" xfId="1" applyFont="1" applyFill="1" applyBorder="1" applyAlignment="1" applyProtection="1">
      <alignment vertical="center"/>
    </xf>
    <xf numFmtId="164" fontId="9" fillId="2" borderId="0" xfId="3" applyNumberFormat="1" applyFill="1" applyBorder="1" applyAlignment="1" applyProtection="1">
      <protection locked="0"/>
    </xf>
    <xf numFmtId="164" fontId="12" fillId="3" borderId="19" xfId="1" applyFont="1" applyFill="1" applyBorder="1" applyAlignment="1" applyProtection="1">
      <alignment horizontal="center" vertical="center" wrapText="1"/>
      <protection locked="0"/>
    </xf>
    <xf numFmtId="169" fontId="24" fillId="3" borderId="18" xfId="3" applyNumberFormat="1" applyFont="1" applyFill="1" applyBorder="1" applyAlignment="1" applyProtection="1">
      <protection locked="0"/>
    </xf>
    <xf numFmtId="0" fontId="25" fillId="2" borderId="21" xfId="0" applyFont="1" applyFill="1" applyBorder="1" applyProtection="1"/>
    <xf numFmtId="0" fontId="26" fillId="2" borderId="0" xfId="0" applyFont="1" applyFill="1" applyBorder="1" applyAlignment="1" applyProtection="1">
      <alignment horizontal="left" vertical="center" indent="2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3" borderId="15" xfId="0" applyFont="1" applyFill="1" applyBorder="1" applyAlignment="1" applyProtection="1">
      <alignment horizontal="center"/>
      <protection locked="0"/>
    </xf>
    <xf numFmtId="0" fontId="17" fillId="4" borderId="23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Protection="1"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Protection="1">
      <protection locked="0"/>
    </xf>
    <xf numFmtId="164" fontId="12" fillId="2" borderId="33" xfId="1" applyFont="1" applyFill="1" applyBorder="1" applyProtection="1"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17" xfId="0" applyFont="1" applyFill="1" applyBorder="1" applyProtection="1"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170" fontId="12" fillId="3" borderId="19" xfId="2" applyNumberFormat="1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Protection="1"/>
    <xf numFmtId="0" fontId="13" fillId="2" borderId="15" xfId="0" applyFont="1" applyFill="1" applyBorder="1" applyAlignment="1" applyProtection="1">
      <alignment horizontal="right" vertical="center"/>
    </xf>
    <xf numFmtId="0" fontId="13" fillId="2" borderId="11" xfId="0" applyFont="1" applyFill="1" applyBorder="1" applyAlignment="1" applyProtection="1">
      <alignment horizontal="right" vertical="center" wrapText="1"/>
    </xf>
    <xf numFmtId="166" fontId="13" fillId="2" borderId="11" xfId="0" applyNumberFormat="1" applyFont="1" applyFill="1" applyBorder="1" applyAlignment="1" applyProtection="1">
      <alignment horizontal="left" vertical="center" wrapText="1"/>
    </xf>
    <xf numFmtId="166" fontId="16" fillId="2" borderId="11" xfId="0" applyNumberFormat="1" applyFont="1" applyFill="1" applyBorder="1" applyAlignment="1" applyProtection="1">
      <alignment horizontal="left" vertical="center" wrapText="1"/>
    </xf>
    <xf numFmtId="49" fontId="9" fillId="3" borderId="18" xfId="3" applyNumberFormat="1" applyFill="1" applyBorder="1" applyAlignment="1" applyProtection="1">
      <alignment horizontal="left"/>
      <protection locked="0"/>
    </xf>
    <xf numFmtId="49" fontId="12" fillId="3" borderId="18" xfId="1" applyNumberFormat="1" applyFont="1" applyFill="1" applyBorder="1" applyAlignment="1" applyProtection="1">
      <alignment horizontal="left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12" fillId="3" borderId="18" xfId="1" applyNumberFormat="1" applyFont="1" applyFill="1" applyBorder="1" applyAlignment="1" applyProtection="1">
      <alignment horizontal="left"/>
      <protection locked="0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abSelected="1" topLeftCell="A205" zoomScale="70" zoomScaleNormal="70" workbookViewId="0">
      <selection activeCell="D155" sqref="D155"/>
    </sheetView>
  </sheetViews>
  <sheetFormatPr defaultRowHeight="14.4" x14ac:dyDescent="0.3"/>
  <cols>
    <col min="1" max="1" width="14.3984375" customWidth="1"/>
    <col min="2" max="2" width="4.8984375" style="1" customWidth="1"/>
    <col min="3" max="3" width="26.8984375" customWidth="1"/>
    <col min="4" max="4" width="40.59765625" customWidth="1"/>
    <col min="5" max="5" width="27.296875" bestFit="1" customWidth="1"/>
    <col min="6" max="6" width="24.3984375" customWidth="1"/>
    <col min="7" max="8" width="25.09765625" customWidth="1"/>
    <col min="9" max="9" width="26.69921875" style="1" customWidth="1"/>
    <col min="10" max="10" width="21.69921875" style="1" customWidth="1"/>
    <col min="11" max="11" width="21.09765625" style="16" customWidth="1"/>
    <col min="12" max="12" width="15.296875" customWidth="1"/>
    <col min="13" max="13" width="18.09765625" customWidth="1"/>
    <col min="14" max="14" width="3.69921875" customWidth="1"/>
    <col min="16" max="16" width="14.3984375" bestFit="1" customWidth="1"/>
    <col min="17" max="17" width="10.09765625" bestFit="1" customWidth="1"/>
    <col min="18" max="18" width="10.69921875" customWidth="1"/>
  </cols>
  <sheetData>
    <row r="1" spans="1:19" ht="20.5" x14ac:dyDescent="0.4">
      <c r="A1" s="80" t="s">
        <v>23</v>
      </c>
      <c r="B1" s="151" t="s">
        <v>42</v>
      </c>
      <c r="D1" s="151"/>
      <c r="E1" s="82"/>
      <c r="F1" s="82"/>
      <c r="G1" s="82"/>
      <c r="H1" s="82"/>
      <c r="I1" s="81"/>
      <c r="J1" s="81"/>
      <c r="K1" s="83"/>
      <c r="L1" s="82"/>
      <c r="M1" s="82"/>
      <c r="N1" s="10"/>
    </row>
    <row r="2" spans="1:19" s="2" customFormat="1" ht="36" customHeight="1" x14ac:dyDescent="0.45">
      <c r="A2" s="84"/>
      <c r="B2" s="17" t="s">
        <v>43</v>
      </c>
      <c r="C2" s="18"/>
      <c r="D2" s="26"/>
      <c r="E2" s="26"/>
      <c r="F2" s="26"/>
      <c r="G2" s="19"/>
      <c r="H2" s="19"/>
      <c r="I2" s="19"/>
      <c r="J2" s="19"/>
      <c r="K2" s="19"/>
      <c r="L2" s="19"/>
      <c r="M2" s="19"/>
      <c r="N2" s="11"/>
      <c r="P2" s="6"/>
    </row>
    <row r="3" spans="1:19" ht="21.05" x14ac:dyDescent="0.45">
      <c r="A3" s="18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2"/>
      <c r="P3" s="6"/>
      <c r="Q3" s="2"/>
      <c r="R3" s="2"/>
      <c r="S3" s="9"/>
    </row>
    <row r="4" spans="1:19" ht="21.05" x14ac:dyDescent="0.45">
      <c r="A4" s="18"/>
      <c r="B4" s="23"/>
      <c r="C4" s="24" t="s">
        <v>7</v>
      </c>
      <c r="D4" s="24"/>
      <c r="E4" s="24"/>
      <c r="F4" s="24"/>
      <c r="G4" s="24"/>
      <c r="H4" s="24"/>
      <c r="I4" s="25"/>
      <c r="J4" s="25"/>
      <c r="K4" s="27"/>
      <c r="L4" s="26"/>
      <c r="M4" s="28"/>
      <c r="N4" s="12"/>
      <c r="P4" s="6"/>
      <c r="Q4" s="2"/>
      <c r="R4" s="2"/>
      <c r="S4" s="9"/>
    </row>
    <row r="5" spans="1:19" ht="21.05" x14ac:dyDescent="0.45">
      <c r="A5" s="18"/>
      <c r="B5" s="23"/>
      <c r="C5" s="29" t="s">
        <v>8</v>
      </c>
      <c r="D5" s="29"/>
      <c r="E5" s="29"/>
      <c r="F5" s="29"/>
      <c r="G5" s="157"/>
      <c r="H5" s="157"/>
      <c r="I5" s="157"/>
      <c r="J5" s="121"/>
      <c r="K5" s="27"/>
      <c r="L5" s="31"/>
      <c r="M5" s="32"/>
      <c r="N5" s="12"/>
      <c r="P5" s="6"/>
      <c r="Q5" s="2"/>
      <c r="R5" s="2"/>
      <c r="S5" s="9"/>
    </row>
    <row r="6" spans="1:19" ht="15.55" x14ac:dyDescent="0.3">
      <c r="A6" s="18"/>
      <c r="B6" s="23"/>
      <c r="C6" s="33" t="s">
        <v>10</v>
      </c>
      <c r="D6" s="33"/>
      <c r="E6" s="33"/>
      <c r="F6" s="33"/>
      <c r="G6" s="157"/>
      <c r="H6" s="157"/>
      <c r="I6" s="157"/>
      <c r="J6" s="121"/>
      <c r="K6" s="27"/>
      <c r="L6" s="31"/>
      <c r="M6" s="28"/>
      <c r="N6" s="12"/>
      <c r="Q6" s="9"/>
      <c r="R6" s="15"/>
      <c r="S6" s="9"/>
    </row>
    <row r="7" spans="1:19" ht="15.55" x14ac:dyDescent="0.3">
      <c r="A7" s="18"/>
      <c r="B7" s="23"/>
      <c r="C7" s="33" t="s">
        <v>17</v>
      </c>
      <c r="D7" s="33"/>
      <c r="E7" s="33"/>
      <c r="F7" s="33"/>
      <c r="G7" s="157"/>
      <c r="H7" s="157"/>
      <c r="I7" s="157"/>
      <c r="J7" s="121"/>
      <c r="K7" s="27"/>
      <c r="L7" s="31"/>
      <c r="M7" s="28"/>
      <c r="N7" s="12"/>
      <c r="Q7" s="9"/>
      <c r="R7" s="15"/>
      <c r="S7" s="9"/>
    </row>
    <row r="8" spans="1:19" ht="15.55" x14ac:dyDescent="0.3">
      <c r="A8" s="18"/>
      <c r="B8" s="23"/>
      <c r="C8" s="34" t="s">
        <v>9</v>
      </c>
      <c r="D8" s="34"/>
      <c r="E8" s="34"/>
      <c r="F8" s="34"/>
      <c r="G8" s="157"/>
      <c r="H8" s="157"/>
      <c r="I8" s="157"/>
      <c r="J8" s="121"/>
      <c r="K8" s="27"/>
      <c r="L8" s="26"/>
      <c r="M8" s="28"/>
      <c r="N8" s="12"/>
      <c r="P8" s="7"/>
      <c r="Q8" s="9"/>
      <c r="R8" s="9"/>
      <c r="S8" s="9"/>
    </row>
    <row r="9" spans="1:19" ht="15.55" x14ac:dyDescent="0.3">
      <c r="A9" s="18"/>
      <c r="B9" s="23"/>
      <c r="C9" s="35"/>
      <c r="D9" s="35"/>
      <c r="E9" s="35"/>
      <c r="F9" s="35"/>
      <c r="G9" s="157"/>
      <c r="H9" s="157"/>
      <c r="I9" s="157"/>
      <c r="J9" s="121"/>
      <c r="K9" s="27"/>
      <c r="L9" s="85"/>
      <c r="M9" s="28"/>
      <c r="N9" s="12"/>
      <c r="P9" s="8"/>
      <c r="Q9" s="9"/>
      <c r="R9" s="9"/>
      <c r="S9" s="9"/>
    </row>
    <row r="10" spans="1:19" ht="15.55" x14ac:dyDescent="0.3">
      <c r="A10" s="18"/>
      <c r="B10" s="23"/>
      <c r="C10" s="35"/>
      <c r="D10" s="35"/>
      <c r="E10" s="35"/>
      <c r="F10" s="35"/>
      <c r="G10" s="157"/>
      <c r="H10" s="157"/>
      <c r="I10" s="157"/>
      <c r="J10" s="121"/>
      <c r="K10" s="27"/>
      <c r="L10" s="30"/>
      <c r="M10" s="28"/>
      <c r="N10" s="12"/>
      <c r="P10" s="8"/>
      <c r="Q10" s="9"/>
      <c r="R10" s="9"/>
      <c r="S10" s="9"/>
    </row>
    <row r="11" spans="1:19" ht="15.55" x14ac:dyDescent="0.3">
      <c r="A11" s="18"/>
      <c r="B11" s="23"/>
      <c r="C11" s="35"/>
      <c r="D11" s="35"/>
      <c r="E11" s="35"/>
      <c r="F11" s="35"/>
      <c r="G11" s="35"/>
      <c r="H11" s="35"/>
      <c r="I11" s="36"/>
      <c r="J11" s="36"/>
      <c r="K11" s="27"/>
      <c r="L11" s="30"/>
      <c r="M11" s="28"/>
      <c r="N11" s="12"/>
      <c r="P11" s="8"/>
      <c r="Q11" s="9"/>
      <c r="R11" s="9"/>
      <c r="S11" s="9"/>
    </row>
    <row r="12" spans="1:19" ht="15.55" x14ac:dyDescent="0.3">
      <c r="A12" s="18"/>
      <c r="B12" s="23"/>
      <c r="C12" s="37" t="s">
        <v>11</v>
      </c>
      <c r="D12" s="37"/>
      <c r="E12" s="37"/>
      <c r="F12" s="37"/>
      <c r="G12" s="160"/>
      <c r="H12" s="157"/>
      <c r="I12" s="157"/>
      <c r="J12" s="122"/>
      <c r="K12" s="27"/>
      <c r="L12" s="30"/>
      <c r="M12" s="28"/>
      <c r="N12" s="12"/>
      <c r="P12" s="8"/>
      <c r="Q12" s="9"/>
      <c r="R12" s="9"/>
      <c r="S12" s="9"/>
    </row>
    <row r="13" spans="1:19" ht="15.55" x14ac:dyDescent="0.3">
      <c r="A13" s="18"/>
      <c r="B13" s="38"/>
      <c r="C13" s="39"/>
      <c r="D13" s="39"/>
      <c r="E13" s="39"/>
      <c r="F13" s="39"/>
      <c r="G13" s="39"/>
      <c r="H13" s="39"/>
      <c r="I13" s="40"/>
      <c r="J13" s="40"/>
      <c r="K13" s="41"/>
      <c r="L13" s="42"/>
      <c r="M13" s="44"/>
      <c r="N13" s="12"/>
    </row>
    <row r="14" spans="1:19" ht="15.55" x14ac:dyDescent="0.3">
      <c r="A14" s="18"/>
      <c r="B14" s="36"/>
      <c r="C14" s="35"/>
      <c r="D14" s="35"/>
      <c r="E14" s="35"/>
      <c r="F14" s="35"/>
      <c r="G14" s="35"/>
      <c r="H14" s="35"/>
      <c r="I14" s="36"/>
      <c r="J14" s="36"/>
      <c r="K14" s="27"/>
      <c r="L14" s="26"/>
      <c r="M14" s="26"/>
      <c r="N14" s="12"/>
    </row>
    <row r="15" spans="1:19" ht="15.55" x14ac:dyDescent="0.3">
      <c r="A15" s="18"/>
      <c r="B15" s="20"/>
      <c r="C15" s="45"/>
      <c r="D15" s="45"/>
      <c r="E15" s="45"/>
      <c r="F15" s="45"/>
      <c r="G15" s="45"/>
      <c r="H15" s="45"/>
      <c r="I15" s="46"/>
      <c r="J15" s="46"/>
      <c r="K15" s="47"/>
      <c r="L15" s="48"/>
      <c r="M15" s="22"/>
      <c r="N15" s="12"/>
    </row>
    <row r="16" spans="1:19" ht="15.55" x14ac:dyDescent="0.3">
      <c r="A16" s="18"/>
      <c r="B16" s="23"/>
      <c r="C16" s="24" t="s">
        <v>5</v>
      </c>
      <c r="D16" s="24"/>
      <c r="E16" s="24"/>
      <c r="F16" s="24"/>
      <c r="G16" s="24"/>
      <c r="H16" s="24"/>
      <c r="I16" s="25"/>
      <c r="J16" s="25"/>
      <c r="K16" s="27"/>
      <c r="L16" s="26"/>
      <c r="M16" s="28"/>
      <c r="N16" s="12"/>
    </row>
    <row r="17" spans="1:16" ht="15.55" x14ac:dyDescent="0.3">
      <c r="A17" s="18"/>
      <c r="B17" s="23"/>
      <c r="C17" s="29" t="s">
        <v>1</v>
      </c>
      <c r="D17" s="29"/>
      <c r="E17" s="29"/>
      <c r="F17" s="29"/>
      <c r="G17" s="157"/>
      <c r="H17" s="157"/>
      <c r="I17" s="157"/>
      <c r="J17" s="121"/>
      <c r="K17" s="27"/>
      <c r="L17" s="26"/>
      <c r="M17" s="28"/>
      <c r="N17" s="12"/>
    </row>
    <row r="18" spans="1:16" ht="15.55" x14ac:dyDescent="0.3">
      <c r="A18" s="18"/>
      <c r="B18" s="23"/>
      <c r="C18" s="29" t="s">
        <v>2</v>
      </c>
      <c r="D18" s="29"/>
      <c r="E18" s="29"/>
      <c r="F18" s="29"/>
      <c r="G18" s="160"/>
      <c r="H18" s="157"/>
      <c r="I18" s="157"/>
      <c r="J18" s="121"/>
      <c r="K18" s="27"/>
      <c r="L18" s="26"/>
      <c r="M18" s="28"/>
      <c r="N18" s="12"/>
      <c r="P18" s="5"/>
    </row>
    <row r="19" spans="1:16" ht="15.55" x14ac:dyDescent="0.3">
      <c r="A19" s="18"/>
      <c r="B19" s="23"/>
      <c r="C19" s="29" t="s">
        <v>0</v>
      </c>
      <c r="D19" s="29"/>
      <c r="E19" s="29"/>
      <c r="F19" s="29"/>
      <c r="G19" s="156"/>
      <c r="H19" s="157"/>
      <c r="I19" s="157"/>
      <c r="J19" s="121"/>
      <c r="K19" s="86"/>
      <c r="L19" s="26"/>
      <c r="M19" s="28"/>
      <c r="N19" s="12"/>
    </row>
    <row r="20" spans="1:16" ht="15.55" x14ac:dyDescent="0.3">
      <c r="A20" s="18"/>
      <c r="B20" s="38"/>
      <c r="C20" s="42"/>
      <c r="D20" s="42"/>
      <c r="E20" s="42"/>
      <c r="F20" s="42"/>
      <c r="G20" s="42"/>
      <c r="H20" s="42"/>
      <c r="I20" s="40"/>
      <c r="J20" s="40"/>
      <c r="K20" s="41"/>
      <c r="L20" s="42"/>
      <c r="M20" s="44"/>
      <c r="N20" s="12"/>
    </row>
    <row r="21" spans="1:16" ht="15.55" x14ac:dyDescent="0.3">
      <c r="A21" s="18"/>
      <c r="B21" s="36"/>
      <c r="C21" s="26"/>
      <c r="D21" s="26"/>
      <c r="E21" s="26"/>
      <c r="F21" s="26"/>
      <c r="G21" s="26"/>
      <c r="H21" s="26"/>
      <c r="I21" s="36"/>
      <c r="J21" s="36"/>
      <c r="K21" s="27"/>
      <c r="L21" s="26"/>
      <c r="M21" s="26"/>
      <c r="N21" s="12"/>
    </row>
    <row r="22" spans="1:16" ht="15.55" x14ac:dyDescent="0.3">
      <c r="A22" s="18"/>
      <c r="B22" s="20"/>
      <c r="C22" s="45"/>
      <c r="D22" s="45"/>
      <c r="E22" s="45"/>
      <c r="F22" s="45"/>
      <c r="G22" s="45"/>
      <c r="H22" s="45"/>
      <c r="I22" s="46"/>
      <c r="J22" s="46"/>
      <c r="K22" s="47"/>
      <c r="L22" s="48"/>
      <c r="M22" s="22"/>
      <c r="N22" s="12"/>
    </row>
    <row r="23" spans="1:16" ht="15.55" x14ac:dyDescent="0.3">
      <c r="A23" s="18"/>
      <c r="B23" s="23"/>
      <c r="C23" s="24" t="s">
        <v>31</v>
      </c>
      <c r="D23" s="24"/>
      <c r="E23" s="24"/>
      <c r="F23" s="24"/>
      <c r="G23" s="24"/>
      <c r="H23" s="24"/>
      <c r="I23" s="25"/>
      <c r="J23" s="25"/>
      <c r="K23" s="27"/>
      <c r="L23" s="26"/>
      <c r="M23" s="28"/>
      <c r="N23" s="12"/>
    </row>
    <row r="24" spans="1:16" ht="15.55" x14ac:dyDescent="0.3">
      <c r="A24" s="18"/>
      <c r="B24" s="23"/>
      <c r="C24" s="29" t="s">
        <v>32</v>
      </c>
      <c r="D24" s="29"/>
      <c r="E24" s="29"/>
      <c r="F24" s="29"/>
      <c r="G24" s="127"/>
      <c r="H24" s="29"/>
      <c r="I24" s="121"/>
      <c r="J24" s="121"/>
      <c r="K24" s="27"/>
      <c r="L24" s="26"/>
      <c r="M24" s="28"/>
      <c r="N24" s="12"/>
    </row>
    <row r="25" spans="1:16" ht="16.100000000000001" x14ac:dyDescent="0.3">
      <c r="A25" s="18"/>
      <c r="B25" s="23"/>
      <c r="C25" s="129" t="s">
        <v>38</v>
      </c>
      <c r="D25" s="129"/>
      <c r="E25" s="29"/>
      <c r="F25" s="29"/>
      <c r="G25" s="125"/>
      <c r="H25" s="29"/>
      <c r="I25" s="121"/>
      <c r="J25" s="121"/>
      <c r="K25" s="27"/>
      <c r="L25" s="26"/>
      <c r="M25" s="28"/>
      <c r="N25" s="12"/>
    </row>
    <row r="26" spans="1:16" ht="15.55" x14ac:dyDescent="0.3">
      <c r="A26" s="18"/>
      <c r="B26" s="38"/>
      <c r="C26" s="42"/>
      <c r="D26" s="42"/>
      <c r="E26" s="42"/>
      <c r="F26" s="42"/>
      <c r="G26" s="42"/>
      <c r="H26" s="42"/>
      <c r="I26" s="40"/>
      <c r="J26" s="40"/>
      <c r="K26" s="41"/>
      <c r="L26" s="42"/>
      <c r="M26" s="44"/>
      <c r="N26" s="12"/>
    </row>
    <row r="27" spans="1:16" ht="15.55" x14ac:dyDescent="0.3">
      <c r="A27" s="18"/>
      <c r="B27" s="36"/>
      <c r="C27" s="36"/>
      <c r="D27" s="36"/>
      <c r="E27" s="36"/>
      <c r="F27" s="36"/>
      <c r="G27" s="36"/>
      <c r="H27" s="36"/>
      <c r="I27" s="36"/>
      <c r="J27" s="36"/>
      <c r="K27" s="27"/>
      <c r="L27" s="36"/>
      <c r="M27" s="36"/>
      <c r="N27" s="12"/>
      <c r="P27" s="99"/>
    </row>
    <row r="28" spans="1:16" ht="15.55" x14ac:dyDescent="0.3">
      <c r="A28" s="18"/>
      <c r="B28" s="49" t="s">
        <v>24</v>
      </c>
      <c r="C28" s="50"/>
      <c r="D28" s="50"/>
      <c r="E28" s="50"/>
      <c r="F28" s="50"/>
      <c r="G28" s="50"/>
      <c r="H28" s="50"/>
      <c r="I28" s="152" t="s">
        <v>41</v>
      </c>
      <c r="J28" s="154">
        <v>283.10000000000002</v>
      </c>
      <c r="K28" s="153" t="s">
        <v>40</v>
      </c>
      <c r="L28" s="155">
        <v>169.86</v>
      </c>
      <c r="M28" s="101"/>
      <c r="N28" s="12"/>
    </row>
    <row r="29" spans="1:16" ht="15.55" x14ac:dyDescent="0.3">
      <c r="A29" s="18"/>
      <c r="B29" s="52"/>
      <c r="C29" s="97"/>
      <c r="D29" s="97"/>
      <c r="E29" s="97"/>
      <c r="F29" s="97"/>
      <c r="G29" s="97"/>
      <c r="H29" s="97"/>
      <c r="I29" s="97"/>
      <c r="J29" s="53" t="s">
        <v>19</v>
      </c>
      <c r="K29" s="53"/>
      <c r="L29" s="51"/>
      <c r="M29" s="104"/>
      <c r="N29" s="12"/>
    </row>
    <row r="30" spans="1:16" s="1" customFormat="1" ht="86.3" customHeight="1" x14ac:dyDescent="0.3">
      <c r="A30" s="54"/>
      <c r="B30" s="55"/>
      <c r="C30" s="56" t="s">
        <v>36</v>
      </c>
      <c r="D30" s="56" t="s">
        <v>37</v>
      </c>
      <c r="E30" s="57" t="s">
        <v>33</v>
      </c>
      <c r="F30" s="57" t="s">
        <v>25</v>
      </c>
      <c r="G30" s="57" t="s">
        <v>34</v>
      </c>
      <c r="H30" s="57" t="s">
        <v>44</v>
      </c>
      <c r="I30" s="57" t="s">
        <v>45</v>
      </c>
      <c r="J30" s="120" t="s">
        <v>30</v>
      </c>
      <c r="K30" s="102" t="s">
        <v>21</v>
      </c>
      <c r="L30" s="103" t="s">
        <v>16</v>
      </c>
      <c r="M30" s="103" t="s">
        <v>15</v>
      </c>
      <c r="N30" s="13"/>
      <c r="O30" s="3"/>
      <c r="P30" s="4"/>
    </row>
    <row r="31" spans="1:16" s="1" customFormat="1" ht="15.55" x14ac:dyDescent="0.3">
      <c r="A31" s="92" t="s">
        <v>20</v>
      </c>
      <c r="B31" s="55"/>
      <c r="C31" s="56"/>
      <c r="D31" s="56"/>
      <c r="E31" s="56"/>
      <c r="F31" s="56"/>
      <c r="G31" s="57"/>
      <c r="H31" s="57"/>
      <c r="I31" s="58"/>
      <c r="J31" s="59"/>
      <c r="K31" s="59"/>
      <c r="L31" s="58"/>
      <c r="M31" s="58"/>
      <c r="N31" s="13"/>
      <c r="O31" s="3"/>
      <c r="P31" s="4"/>
    </row>
    <row r="32" spans="1:16" s="1" customFormat="1" ht="15.55" x14ac:dyDescent="0.3">
      <c r="A32" s="54" t="str">
        <f>IF(OR(C32&lt;&gt;"",G32&lt;&gt;"",I32&lt;&gt;""),"Show","Hide")</f>
        <v>Hide</v>
      </c>
      <c r="B32" s="60">
        <v>1</v>
      </c>
      <c r="C32" s="61"/>
      <c r="D32" s="61"/>
      <c r="E32" s="61"/>
      <c r="F32" s="61"/>
      <c r="G32" s="100"/>
      <c r="H32" s="150"/>
      <c r="I32" s="126"/>
      <c r="J32" s="62">
        <f>IFERROR(I32/H32,0)</f>
        <v>0</v>
      </c>
      <c r="K32" s="93" t="str">
        <f>IF(F32="No","None",IF(OR(G32="",I32="")," ",IF(AND(G32&lt;&gt;" ",I32&lt;&gt;" "),IF(AND(G32="Full Time",I32/H32&lt;=($J$28-20.01)),"Full",IF(AND(G32="Part Time",I32/H32&lt;=($L$28-10.01)),"Partial","None")))))</f>
        <v xml:space="preserve"> </v>
      </c>
      <c r="L32" s="62">
        <f>IF(K32="Full",20,IF(K32="Partial",10,0))</f>
        <v>0</v>
      </c>
      <c r="M32" s="63">
        <f>L32*H32</f>
        <v>0</v>
      </c>
      <c r="N32" s="13"/>
      <c r="O32" s="3"/>
      <c r="P32" s="98"/>
    </row>
    <row r="33" spans="1:16" s="1" customFormat="1" ht="15.55" x14ac:dyDescent="0.3">
      <c r="A33" s="54" t="str">
        <f t="shared" ref="A33:A96" si="0">IF(OR(C33&lt;&gt;"",G33&lt;&gt;"",I33&lt;&gt;""),"Show","Hide")</f>
        <v>Hide</v>
      </c>
      <c r="B33" s="60">
        <v>2</v>
      </c>
      <c r="C33" s="61"/>
      <c r="D33" s="61"/>
      <c r="E33" s="61"/>
      <c r="F33" s="61"/>
      <c r="G33" s="100"/>
      <c r="H33" s="150"/>
      <c r="I33" s="126"/>
      <c r="J33" s="62">
        <f t="shared" ref="J33:J96" si="1">IFERROR(I33/H33,0)</f>
        <v>0</v>
      </c>
      <c r="K33" s="93" t="str">
        <f t="shared" ref="K33:K96" si="2">IF(F33="No","None",IF(OR(G33="",I33="")," ",IF(AND(G33&lt;&gt;" ",I33&lt;&gt;" "),IF(AND(G33="Full Time",I33/H33&lt;=($J$28-20)),"Full",IF(AND(G33="Part Time",I33/H33&lt;=($L$28-10)),"Partial","None")))))</f>
        <v xml:space="preserve"> </v>
      </c>
      <c r="L33" s="62">
        <f t="shared" ref="L33:L96" si="3">IF(K33="Full",20,IF(K33="Partial",10,0))</f>
        <v>0</v>
      </c>
      <c r="M33" s="63">
        <f>L33*H33</f>
        <v>0</v>
      </c>
      <c r="N33" s="13"/>
      <c r="O33" s="3"/>
      <c r="P33" s="98"/>
    </row>
    <row r="34" spans="1:16" s="1" customFormat="1" ht="15.55" x14ac:dyDescent="0.3">
      <c r="A34" s="54" t="str">
        <f t="shared" si="0"/>
        <v>Hide</v>
      </c>
      <c r="B34" s="60">
        <v>3</v>
      </c>
      <c r="C34" s="61"/>
      <c r="D34" s="61"/>
      <c r="E34" s="61"/>
      <c r="F34" s="61"/>
      <c r="G34" s="100"/>
      <c r="H34" s="150"/>
      <c r="I34" s="126"/>
      <c r="J34" s="124">
        <f t="shared" si="1"/>
        <v>0</v>
      </c>
      <c r="K34" s="93" t="str">
        <f t="shared" si="2"/>
        <v xml:space="preserve"> </v>
      </c>
      <c r="L34" s="62">
        <f t="shared" si="3"/>
        <v>0</v>
      </c>
      <c r="M34" s="63">
        <f t="shared" ref="M34:M96" si="4">L34*H34</f>
        <v>0</v>
      </c>
      <c r="N34" s="13"/>
      <c r="O34" s="3"/>
      <c r="P34" s="4"/>
    </row>
    <row r="35" spans="1:16" s="1" customFormat="1" ht="15.55" x14ac:dyDescent="0.3">
      <c r="A35" s="54" t="str">
        <f t="shared" si="0"/>
        <v>Hide</v>
      </c>
      <c r="B35" s="60">
        <v>4</v>
      </c>
      <c r="C35" s="61"/>
      <c r="D35" s="61"/>
      <c r="E35" s="61"/>
      <c r="F35" s="61"/>
      <c r="G35" s="100"/>
      <c r="H35" s="150"/>
      <c r="I35" s="126"/>
      <c r="J35" s="62">
        <f t="shared" si="1"/>
        <v>0</v>
      </c>
      <c r="K35" s="93" t="str">
        <f t="shared" si="2"/>
        <v xml:space="preserve"> </v>
      </c>
      <c r="L35" s="62">
        <f t="shared" si="3"/>
        <v>0</v>
      </c>
      <c r="M35" s="63">
        <f t="shared" si="4"/>
        <v>0</v>
      </c>
      <c r="N35" s="13"/>
      <c r="O35" s="3"/>
      <c r="P35" s="4"/>
    </row>
    <row r="36" spans="1:16" s="1" customFormat="1" ht="15.55" x14ac:dyDescent="0.3">
      <c r="A36" s="54" t="str">
        <f t="shared" si="0"/>
        <v>Hide</v>
      </c>
      <c r="B36" s="60">
        <v>5</v>
      </c>
      <c r="C36" s="61"/>
      <c r="D36" s="61"/>
      <c r="E36" s="61"/>
      <c r="F36" s="61"/>
      <c r="G36" s="100"/>
      <c r="H36" s="150"/>
      <c r="I36" s="126"/>
      <c r="J36" s="62">
        <f t="shared" si="1"/>
        <v>0</v>
      </c>
      <c r="K36" s="93" t="str">
        <f t="shared" si="2"/>
        <v xml:space="preserve"> </v>
      </c>
      <c r="L36" s="62">
        <f t="shared" si="3"/>
        <v>0</v>
      </c>
      <c r="M36" s="63">
        <f t="shared" si="4"/>
        <v>0</v>
      </c>
      <c r="N36" s="13"/>
      <c r="O36" s="3"/>
      <c r="P36" s="4"/>
    </row>
    <row r="37" spans="1:16" s="1" customFormat="1" ht="15.55" x14ac:dyDescent="0.3">
      <c r="A37" s="54" t="str">
        <f t="shared" si="0"/>
        <v>Hide</v>
      </c>
      <c r="B37" s="60">
        <v>6</v>
      </c>
      <c r="C37" s="61"/>
      <c r="D37" s="61"/>
      <c r="E37" s="61"/>
      <c r="F37" s="61"/>
      <c r="G37" s="100"/>
      <c r="H37" s="150"/>
      <c r="I37" s="126"/>
      <c r="J37" s="62">
        <f t="shared" si="1"/>
        <v>0</v>
      </c>
      <c r="K37" s="93" t="str">
        <f t="shared" si="2"/>
        <v xml:space="preserve"> </v>
      </c>
      <c r="L37" s="62">
        <f t="shared" si="3"/>
        <v>0</v>
      </c>
      <c r="M37" s="63">
        <f t="shared" si="4"/>
        <v>0</v>
      </c>
      <c r="N37" s="13"/>
      <c r="O37" s="3"/>
      <c r="P37" s="4"/>
    </row>
    <row r="38" spans="1:16" s="1" customFormat="1" ht="15.55" x14ac:dyDescent="0.3">
      <c r="A38" s="54" t="str">
        <f t="shared" si="0"/>
        <v>Hide</v>
      </c>
      <c r="B38" s="60">
        <v>7</v>
      </c>
      <c r="C38" s="61"/>
      <c r="D38" s="61"/>
      <c r="E38" s="61"/>
      <c r="F38" s="61"/>
      <c r="G38" s="100"/>
      <c r="H38" s="150"/>
      <c r="I38" s="126"/>
      <c r="J38" s="62">
        <f t="shared" si="1"/>
        <v>0</v>
      </c>
      <c r="K38" s="93" t="str">
        <f t="shared" si="2"/>
        <v xml:space="preserve"> </v>
      </c>
      <c r="L38" s="62">
        <f t="shared" si="3"/>
        <v>0</v>
      </c>
      <c r="M38" s="63">
        <f t="shared" si="4"/>
        <v>0</v>
      </c>
      <c r="N38" s="13"/>
      <c r="O38" s="3"/>
      <c r="P38" s="4"/>
    </row>
    <row r="39" spans="1:16" s="1" customFormat="1" ht="15.55" x14ac:dyDescent="0.3">
      <c r="A39" s="54" t="str">
        <f t="shared" si="0"/>
        <v>Hide</v>
      </c>
      <c r="B39" s="60">
        <v>8</v>
      </c>
      <c r="C39" s="61"/>
      <c r="D39" s="61"/>
      <c r="E39" s="61"/>
      <c r="F39" s="61"/>
      <c r="G39" s="100"/>
      <c r="H39" s="150"/>
      <c r="I39" s="126"/>
      <c r="J39" s="62">
        <f t="shared" si="1"/>
        <v>0</v>
      </c>
      <c r="K39" s="93" t="str">
        <f t="shared" si="2"/>
        <v xml:space="preserve"> </v>
      </c>
      <c r="L39" s="62">
        <f t="shared" si="3"/>
        <v>0</v>
      </c>
      <c r="M39" s="63">
        <f t="shared" si="4"/>
        <v>0</v>
      </c>
      <c r="N39" s="13"/>
      <c r="O39" s="3"/>
      <c r="P39" s="4"/>
    </row>
    <row r="40" spans="1:16" s="1" customFormat="1" ht="15.55" x14ac:dyDescent="0.3">
      <c r="A40" s="54" t="str">
        <f t="shared" si="0"/>
        <v>Hide</v>
      </c>
      <c r="B40" s="60">
        <v>9</v>
      </c>
      <c r="C40" s="61"/>
      <c r="D40" s="61"/>
      <c r="E40" s="61"/>
      <c r="F40" s="61"/>
      <c r="G40" s="100"/>
      <c r="H40" s="150"/>
      <c r="I40" s="126"/>
      <c r="J40" s="62">
        <f t="shared" si="1"/>
        <v>0</v>
      </c>
      <c r="K40" s="93" t="str">
        <f t="shared" si="2"/>
        <v xml:space="preserve"> </v>
      </c>
      <c r="L40" s="62">
        <f t="shared" si="3"/>
        <v>0</v>
      </c>
      <c r="M40" s="63">
        <f t="shared" si="4"/>
        <v>0</v>
      </c>
      <c r="N40" s="13"/>
      <c r="O40" s="3"/>
      <c r="P40" s="4"/>
    </row>
    <row r="41" spans="1:16" s="1" customFormat="1" ht="15.55" x14ac:dyDescent="0.3">
      <c r="A41" s="54" t="str">
        <f t="shared" si="0"/>
        <v>Hide</v>
      </c>
      <c r="B41" s="60">
        <v>10</v>
      </c>
      <c r="C41" s="61"/>
      <c r="D41" s="61"/>
      <c r="E41" s="61"/>
      <c r="F41" s="61"/>
      <c r="G41" s="100"/>
      <c r="H41" s="150"/>
      <c r="I41" s="126"/>
      <c r="J41" s="62">
        <f t="shared" si="1"/>
        <v>0</v>
      </c>
      <c r="K41" s="93" t="str">
        <f t="shared" si="2"/>
        <v xml:space="preserve"> </v>
      </c>
      <c r="L41" s="62">
        <f t="shared" si="3"/>
        <v>0</v>
      </c>
      <c r="M41" s="63">
        <f t="shared" si="4"/>
        <v>0</v>
      </c>
      <c r="N41" s="13"/>
      <c r="O41" s="3"/>
      <c r="P41" s="4"/>
    </row>
    <row r="42" spans="1:16" s="1" customFormat="1" ht="15.55" x14ac:dyDescent="0.3">
      <c r="A42" s="54" t="str">
        <f t="shared" si="0"/>
        <v>Hide</v>
      </c>
      <c r="B42" s="60">
        <v>11</v>
      </c>
      <c r="C42" s="61"/>
      <c r="D42" s="61"/>
      <c r="E42" s="61"/>
      <c r="F42" s="61"/>
      <c r="G42" s="100"/>
      <c r="H42" s="150"/>
      <c r="I42" s="126"/>
      <c r="J42" s="62">
        <f t="shared" si="1"/>
        <v>0</v>
      </c>
      <c r="K42" s="93" t="str">
        <f t="shared" si="2"/>
        <v xml:space="preserve"> </v>
      </c>
      <c r="L42" s="62">
        <f t="shared" si="3"/>
        <v>0</v>
      </c>
      <c r="M42" s="63">
        <f t="shared" si="4"/>
        <v>0</v>
      </c>
      <c r="N42" s="13"/>
      <c r="O42" s="3"/>
      <c r="P42" s="4"/>
    </row>
    <row r="43" spans="1:16" s="1" customFormat="1" ht="15.55" x14ac:dyDescent="0.3">
      <c r="A43" s="54" t="str">
        <f t="shared" si="0"/>
        <v>Hide</v>
      </c>
      <c r="B43" s="60">
        <v>12</v>
      </c>
      <c r="C43" s="61"/>
      <c r="D43" s="61"/>
      <c r="E43" s="61"/>
      <c r="F43" s="61"/>
      <c r="G43" s="100"/>
      <c r="H43" s="150"/>
      <c r="I43" s="126"/>
      <c r="J43" s="62">
        <f t="shared" si="1"/>
        <v>0</v>
      </c>
      <c r="K43" s="93" t="str">
        <f t="shared" si="2"/>
        <v xml:space="preserve"> </v>
      </c>
      <c r="L43" s="62">
        <f t="shared" si="3"/>
        <v>0</v>
      </c>
      <c r="M43" s="63">
        <f t="shared" si="4"/>
        <v>0</v>
      </c>
      <c r="N43" s="13"/>
      <c r="O43" s="3"/>
      <c r="P43" s="4"/>
    </row>
    <row r="44" spans="1:16" s="1" customFormat="1" ht="15.55" x14ac:dyDescent="0.3">
      <c r="A44" s="54" t="str">
        <f t="shared" si="0"/>
        <v>Hide</v>
      </c>
      <c r="B44" s="60">
        <v>13</v>
      </c>
      <c r="C44" s="61"/>
      <c r="D44" s="61"/>
      <c r="E44" s="61"/>
      <c r="F44" s="61"/>
      <c r="G44" s="100"/>
      <c r="H44" s="150"/>
      <c r="I44" s="126"/>
      <c r="J44" s="62">
        <f t="shared" si="1"/>
        <v>0</v>
      </c>
      <c r="K44" s="93" t="str">
        <f t="shared" si="2"/>
        <v xml:space="preserve"> </v>
      </c>
      <c r="L44" s="62">
        <f t="shared" si="3"/>
        <v>0</v>
      </c>
      <c r="M44" s="63">
        <f t="shared" si="4"/>
        <v>0</v>
      </c>
      <c r="N44" s="13"/>
      <c r="O44" s="3"/>
      <c r="P44" s="4"/>
    </row>
    <row r="45" spans="1:16" s="1" customFormat="1" ht="15.55" x14ac:dyDescent="0.3">
      <c r="A45" s="54" t="str">
        <f t="shared" si="0"/>
        <v>Hide</v>
      </c>
      <c r="B45" s="60">
        <v>14</v>
      </c>
      <c r="C45" s="61"/>
      <c r="D45" s="61"/>
      <c r="E45" s="61"/>
      <c r="F45" s="61"/>
      <c r="G45" s="100"/>
      <c r="H45" s="150"/>
      <c r="I45" s="126"/>
      <c r="J45" s="62">
        <f t="shared" si="1"/>
        <v>0</v>
      </c>
      <c r="K45" s="93" t="str">
        <f t="shared" si="2"/>
        <v xml:space="preserve"> </v>
      </c>
      <c r="L45" s="62">
        <f t="shared" si="3"/>
        <v>0</v>
      </c>
      <c r="M45" s="63">
        <f t="shared" si="4"/>
        <v>0</v>
      </c>
      <c r="N45" s="13"/>
      <c r="O45" s="3"/>
      <c r="P45" s="4"/>
    </row>
    <row r="46" spans="1:16" s="1" customFormat="1" ht="15.55" x14ac:dyDescent="0.3">
      <c r="A46" s="54" t="str">
        <f t="shared" si="0"/>
        <v>Hide</v>
      </c>
      <c r="B46" s="60">
        <v>15</v>
      </c>
      <c r="C46" s="61"/>
      <c r="D46" s="61"/>
      <c r="E46" s="61"/>
      <c r="F46" s="61"/>
      <c r="G46" s="100"/>
      <c r="H46" s="150"/>
      <c r="I46" s="126"/>
      <c r="J46" s="62">
        <f t="shared" si="1"/>
        <v>0</v>
      </c>
      <c r="K46" s="93" t="str">
        <f t="shared" si="2"/>
        <v xml:space="preserve"> </v>
      </c>
      <c r="L46" s="62">
        <f t="shared" si="3"/>
        <v>0</v>
      </c>
      <c r="M46" s="63">
        <f t="shared" si="4"/>
        <v>0</v>
      </c>
      <c r="N46" s="13"/>
      <c r="O46" s="3"/>
      <c r="P46" s="4"/>
    </row>
    <row r="47" spans="1:16" s="1" customFormat="1" ht="15.55" x14ac:dyDescent="0.3">
      <c r="A47" s="54" t="str">
        <f t="shared" si="0"/>
        <v>Hide</v>
      </c>
      <c r="B47" s="60">
        <v>16</v>
      </c>
      <c r="C47" s="61"/>
      <c r="D47" s="61"/>
      <c r="E47" s="61"/>
      <c r="F47" s="61"/>
      <c r="G47" s="100"/>
      <c r="H47" s="150"/>
      <c r="I47" s="126"/>
      <c r="J47" s="62">
        <f t="shared" si="1"/>
        <v>0</v>
      </c>
      <c r="K47" s="93" t="str">
        <f t="shared" si="2"/>
        <v xml:space="preserve"> </v>
      </c>
      <c r="L47" s="62">
        <f t="shared" si="3"/>
        <v>0</v>
      </c>
      <c r="M47" s="63">
        <f t="shared" si="4"/>
        <v>0</v>
      </c>
      <c r="N47" s="13"/>
      <c r="O47" s="3"/>
      <c r="P47" s="4"/>
    </row>
    <row r="48" spans="1:16" s="1" customFormat="1" ht="15.55" x14ac:dyDescent="0.3">
      <c r="A48" s="54" t="str">
        <f t="shared" si="0"/>
        <v>Hide</v>
      </c>
      <c r="B48" s="60">
        <v>17</v>
      </c>
      <c r="C48" s="61"/>
      <c r="D48" s="61"/>
      <c r="E48" s="61"/>
      <c r="F48" s="61"/>
      <c r="G48" s="100"/>
      <c r="H48" s="150"/>
      <c r="I48" s="126"/>
      <c r="J48" s="62">
        <f t="shared" si="1"/>
        <v>0</v>
      </c>
      <c r="K48" s="93" t="str">
        <f t="shared" si="2"/>
        <v xml:space="preserve"> </v>
      </c>
      <c r="L48" s="62">
        <f t="shared" si="3"/>
        <v>0</v>
      </c>
      <c r="M48" s="63">
        <f t="shared" si="4"/>
        <v>0</v>
      </c>
      <c r="N48" s="13"/>
      <c r="O48" s="3"/>
      <c r="P48" s="4"/>
    </row>
    <row r="49" spans="1:16" s="1" customFormat="1" ht="15.55" x14ac:dyDescent="0.3">
      <c r="A49" s="54" t="str">
        <f t="shared" si="0"/>
        <v>Hide</v>
      </c>
      <c r="B49" s="60">
        <v>18</v>
      </c>
      <c r="C49" s="61"/>
      <c r="D49" s="61"/>
      <c r="E49" s="61"/>
      <c r="F49" s="61"/>
      <c r="G49" s="100"/>
      <c r="H49" s="150"/>
      <c r="I49" s="126"/>
      <c r="J49" s="62">
        <f t="shared" si="1"/>
        <v>0</v>
      </c>
      <c r="K49" s="93" t="str">
        <f t="shared" si="2"/>
        <v xml:space="preserve"> </v>
      </c>
      <c r="L49" s="62">
        <f t="shared" si="3"/>
        <v>0</v>
      </c>
      <c r="M49" s="63">
        <f t="shared" si="4"/>
        <v>0</v>
      </c>
      <c r="N49" s="13"/>
      <c r="O49" s="3"/>
      <c r="P49" s="4"/>
    </row>
    <row r="50" spans="1:16" s="1" customFormat="1" ht="15.55" x14ac:dyDescent="0.3">
      <c r="A50" s="54" t="str">
        <f t="shared" si="0"/>
        <v>Hide</v>
      </c>
      <c r="B50" s="60">
        <v>19</v>
      </c>
      <c r="C50" s="61"/>
      <c r="D50" s="61"/>
      <c r="E50" s="61"/>
      <c r="F50" s="61"/>
      <c r="G50" s="100"/>
      <c r="H50" s="150"/>
      <c r="I50" s="126"/>
      <c r="J50" s="62">
        <f t="shared" si="1"/>
        <v>0</v>
      </c>
      <c r="K50" s="93" t="str">
        <f t="shared" si="2"/>
        <v xml:space="preserve"> </v>
      </c>
      <c r="L50" s="62">
        <f t="shared" si="3"/>
        <v>0</v>
      </c>
      <c r="M50" s="63">
        <f t="shared" si="4"/>
        <v>0</v>
      </c>
      <c r="N50" s="13"/>
      <c r="O50" s="3"/>
      <c r="P50" s="4"/>
    </row>
    <row r="51" spans="1:16" s="1" customFormat="1" ht="15.55" x14ac:dyDescent="0.3">
      <c r="A51" s="54" t="str">
        <f t="shared" si="0"/>
        <v>Hide</v>
      </c>
      <c r="B51" s="60">
        <v>20</v>
      </c>
      <c r="C51" s="61"/>
      <c r="D51" s="61"/>
      <c r="E51" s="61"/>
      <c r="F51" s="61"/>
      <c r="G51" s="100"/>
      <c r="H51" s="150"/>
      <c r="I51" s="126"/>
      <c r="J51" s="62">
        <f t="shared" si="1"/>
        <v>0</v>
      </c>
      <c r="K51" s="93" t="str">
        <f t="shared" si="2"/>
        <v xml:space="preserve"> </v>
      </c>
      <c r="L51" s="62">
        <f t="shared" si="3"/>
        <v>0</v>
      </c>
      <c r="M51" s="63">
        <f t="shared" si="4"/>
        <v>0</v>
      </c>
      <c r="N51" s="13"/>
      <c r="O51" s="3"/>
      <c r="P51" s="4"/>
    </row>
    <row r="52" spans="1:16" s="1" customFormat="1" ht="15.55" x14ac:dyDescent="0.3">
      <c r="A52" s="54" t="str">
        <f t="shared" si="0"/>
        <v>Hide</v>
      </c>
      <c r="B52" s="60">
        <v>21</v>
      </c>
      <c r="C52" s="61"/>
      <c r="D52" s="61"/>
      <c r="E52" s="61"/>
      <c r="F52" s="61"/>
      <c r="G52" s="100"/>
      <c r="H52" s="150"/>
      <c r="I52" s="126"/>
      <c r="J52" s="62">
        <f t="shared" si="1"/>
        <v>0</v>
      </c>
      <c r="K52" s="93" t="str">
        <f t="shared" si="2"/>
        <v xml:space="preserve"> </v>
      </c>
      <c r="L52" s="62">
        <f t="shared" si="3"/>
        <v>0</v>
      </c>
      <c r="M52" s="63">
        <f t="shared" si="4"/>
        <v>0</v>
      </c>
      <c r="N52" s="13"/>
      <c r="O52" s="3"/>
      <c r="P52" s="4"/>
    </row>
    <row r="53" spans="1:16" s="1" customFormat="1" ht="15.55" x14ac:dyDescent="0.3">
      <c r="A53" s="54" t="str">
        <f t="shared" si="0"/>
        <v>Hide</v>
      </c>
      <c r="B53" s="60">
        <v>22</v>
      </c>
      <c r="C53" s="61"/>
      <c r="D53" s="61"/>
      <c r="E53" s="61"/>
      <c r="F53" s="61"/>
      <c r="G53" s="100"/>
      <c r="H53" s="150"/>
      <c r="I53" s="126"/>
      <c r="J53" s="62">
        <f t="shared" si="1"/>
        <v>0</v>
      </c>
      <c r="K53" s="93" t="str">
        <f t="shared" si="2"/>
        <v xml:space="preserve"> </v>
      </c>
      <c r="L53" s="62">
        <f t="shared" si="3"/>
        <v>0</v>
      </c>
      <c r="M53" s="63">
        <f t="shared" si="4"/>
        <v>0</v>
      </c>
      <c r="N53" s="13"/>
      <c r="O53" s="3"/>
      <c r="P53" s="4"/>
    </row>
    <row r="54" spans="1:16" s="1" customFormat="1" ht="15.55" x14ac:dyDescent="0.3">
      <c r="A54" s="54" t="str">
        <f t="shared" si="0"/>
        <v>Hide</v>
      </c>
      <c r="B54" s="60">
        <v>23</v>
      </c>
      <c r="C54" s="61"/>
      <c r="D54" s="61"/>
      <c r="E54" s="61"/>
      <c r="F54" s="61"/>
      <c r="G54" s="100"/>
      <c r="H54" s="150"/>
      <c r="I54" s="126"/>
      <c r="J54" s="62">
        <f t="shared" si="1"/>
        <v>0</v>
      </c>
      <c r="K54" s="93" t="str">
        <f t="shared" si="2"/>
        <v xml:space="preserve"> </v>
      </c>
      <c r="L54" s="62">
        <f t="shared" si="3"/>
        <v>0</v>
      </c>
      <c r="M54" s="63">
        <f t="shared" si="4"/>
        <v>0</v>
      </c>
      <c r="N54" s="13"/>
      <c r="O54" s="3"/>
      <c r="P54" s="4"/>
    </row>
    <row r="55" spans="1:16" s="1" customFormat="1" ht="15.55" x14ac:dyDescent="0.3">
      <c r="A55" s="54" t="str">
        <f t="shared" si="0"/>
        <v>Hide</v>
      </c>
      <c r="B55" s="60">
        <v>24</v>
      </c>
      <c r="C55" s="61"/>
      <c r="D55" s="61"/>
      <c r="E55" s="61"/>
      <c r="F55" s="61"/>
      <c r="G55" s="100"/>
      <c r="H55" s="150"/>
      <c r="I55" s="126"/>
      <c r="J55" s="62">
        <f t="shared" si="1"/>
        <v>0</v>
      </c>
      <c r="K55" s="93" t="str">
        <f t="shared" si="2"/>
        <v xml:space="preserve"> </v>
      </c>
      <c r="L55" s="62">
        <f t="shared" si="3"/>
        <v>0</v>
      </c>
      <c r="M55" s="63">
        <f t="shared" si="4"/>
        <v>0</v>
      </c>
      <c r="N55" s="13"/>
      <c r="O55" s="3"/>
      <c r="P55" s="4"/>
    </row>
    <row r="56" spans="1:16" s="1" customFormat="1" ht="15.55" x14ac:dyDescent="0.3">
      <c r="A56" s="54" t="str">
        <f t="shared" si="0"/>
        <v>Hide</v>
      </c>
      <c r="B56" s="60">
        <v>25</v>
      </c>
      <c r="C56" s="61"/>
      <c r="D56" s="61"/>
      <c r="E56" s="61"/>
      <c r="F56" s="61"/>
      <c r="G56" s="100"/>
      <c r="H56" s="150"/>
      <c r="I56" s="126"/>
      <c r="J56" s="62">
        <f t="shared" si="1"/>
        <v>0</v>
      </c>
      <c r="K56" s="93" t="str">
        <f t="shared" si="2"/>
        <v xml:space="preserve"> </v>
      </c>
      <c r="L56" s="62">
        <f t="shared" si="3"/>
        <v>0</v>
      </c>
      <c r="M56" s="63">
        <f t="shared" si="4"/>
        <v>0</v>
      </c>
      <c r="N56" s="13"/>
      <c r="O56" s="3"/>
      <c r="P56" s="4"/>
    </row>
    <row r="57" spans="1:16" s="1" customFormat="1" ht="15.55" x14ac:dyDescent="0.3">
      <c r="A57" s="54" t="str">
        <f t="shared" si="0"/>
        <v>Hide</v>
      </c>
      <c r="B57" s="60">
        <v>26</v>
      </c>
      <c r="C57" s="61"/>
      <c r="D57" s="61"/>
      <c r="E57" s="61"/>
      <c r="F57" s="61"/>
      <c r="G57" s="100"/>
      <c r="H57" s="150"/>
      <c r="I57" s="126"/>
      <c r="J57" s="62">
        <f t="shared" si="1"/>
        <v>0</v>
      </c>
      <c r="K57" s="93" t="str">
        <f t="shared" si="2"/>
        <v xml:space="preserve"> </v>
      </c>
      <c r="L57" s="62">
        <f t="shared" si="3"/>
        <v>0</v>
      </c>
      <c r="M57" s="63">
        <f t="shared" si="4"/>
        <v>0</v>
      </c>
      <c r="N57" s="13"/>
      <c r="O57" s="3"/>
      <c r="P57" s="4"/>
    </row>
    <row r="58" spans="1:16" s="1" customFormat="1" ht="15.55" x14ac:dyDescent="0.3">
      <c r="A58" s="54" t="str">
        <f t="shared" si="0"/>
        <v>Hide</v>
      </c>
      <c r="B58" s="60">
        <v>27</v>
      </c>
      <c r="C58" s="61"/>
      <c r="D58" s="61"/>
      <c r="E58" s="61"/>
      <c r="F58" s="61"/>
      <c r="G58" s="100"/>
      <c r="H58" s="150"/>
      <c r="I58" s="126"/>
      <c r="J58" s="62">
        <f t="shared" si="1"/>
        <v>0</v>
      </c>
      <c r="K58" s="93" t="str">
        <f t="shared" si="2"/>
        <v xml:space="preserve"> </v>
      </c>
      <c r="L58" s="62">
        <f t="shared" si="3"/>
        <v>0</v>
      </c>
      <c r="M58" s="63">
        <f t="shared" si="4"/>
        <v>0</v>
      </c>
      <c r="N58" s="13"/>
      <c r="O58" s="3"/>
      <c r="P58" s="4"/>
    </row>
    <row r="59" spans="1:16" s="1" customFormat="1" ht="15.55" x14ac:dyDescent="0.3">
      <c r="A59" s="54" t="str">
        <f t="shared" si="0"/>
        <v>Hide</v>
      </c>
      <c r="B59" s="60">
        <v>28</v>
      </c>
      <c r="C59" s="61"/>
      <c r="D59" s="61"/>
      <c r="E59" s="61"/>
      <c r="F59" s="61"/>
      <c r="G59" s="100"/>
      <c r="H59" s="150"/>
      <c r="I59" s="126"/>
      <c r="J59" s="62">
        <f t="shared" si="1"/>
        <v>0</v>
      </c>
      <c r="K59" s="93" t="str">
        <f t="shared" si="2"/>
        <v xml:space="preserve"> </v>
      </c>
      <c r="L59" s="62">
        <f t="shared" si="3"/>
        <v>0</v>
      </c>
      <c r="M59" s="63">
        <f t="shared" si="4"/>
        <v>0</v>
      </c>
      <c r="N59" s="13"/>
      <c r="O59" s="3"/>
      <c r="P59" s="4"/>
    </row>
    <row r="60" spans="1:16" s="1" customFormat="1" ht="15.55" x14ac:dyDescent="0.3">
      <c r="A60" s="54" t="str">
        <f t="shared" si="0"/>
        <v>Hide</v>
      </c>
      <c r="B60" s="60">
        <v>29</v>
      </c>
      <c r="C60" s="61"/>
      <c r="D60" s="61"/>
      <c r="E60" s="61"/>
      <c r="F60" s="61"/>
      <c r="G60" s="100"/>
      <c r="H60" s="150"/>
      <c r="I60" s="126"/>
      <c r="J60" s="62">
        <f t="shared" si="1"/>
        <v>0</v>
      </c>
      <c r="K60" s="93" t="str">
        <f t="shared" si="2"/>
        <v xml:space="preserve"> </v>
      </c>
      <c r="L60" s="62">
        <f t="shared" si="3"/>
        <v>0</v>
      </c>
      <c r="M60" s="63">
        <f t="shared" si="4"/>
        <v>0</v>
      </c>
      <c r="N60" s="13"/>
      <c r="O60" s="3"/>
      <c r="P60" s="4"/>
    </row>
    <row r="61" spans="1:16" s="1" customFormat="1" ht="15.55" x14ac:dyDescent="0.3">
      <c r="A61" s="54" t="str">
        <f t="shared" si="0"/>
        <v>Hide</v>
      </c>
      <c r="B61" s="60">
        <v>30</v>
      </c>
      <c r="C61" s="61"/>
      <c r="D61" s="61"/>
      <c r="E61" s="61"/>
      <c r="F61" s="61"/>
      <c r="G61" s="100"/>
      <c r="H61" s="150"/>
      <c r="I61" s="126"/>
      <c r="J61" s="62">
        <f t="shared" si="1"/>
        <v>0</v>
      </c>
      <c r="K61" s="93" t="str">
        <f t="shared" si="2"/>
        <v xml:space="preserve"> </v>
      </c>
      <c r="L61" s="62">
        <f t="shared" si="3"/>
        <v>0</v>
      </c>
      <c r="M61" s="63">
        <f t="shared" si="4"/>
        <v>0</v>
      </c>
      <c r="N61" s="13"/>
      <c r="O61" s="3"/>
      <c r="P61" s="4"/>
    </row>
    <row r="62" spans="1:16" s="1" customFormat="1" ht="15.55" x14ac:dyDescent="0.3">
      <c r="A62" s="54" t="str">
        <f t="shared" si="0"/>
        <v>Hide</v>
      </c>
      <c r="B62" s="60">
        <v>31</v>
      </c>
      <c r="C62" s="61"/>
      <c r="D62" s="61"/>
      <c r="E62" s="61"/>
      <c r="F62" s="61"/>
      <c r="G62" s="100"/>
      <c r="H62" s="150"/>
      <c r="I62" s="126"/>
      <c r="J62" s="62">
        <f t="shared" si="1"/>
        <v>0</v>
      </c>
      <c r="K62" s="93" t="str">
        <f t="shared" si="2"/>
        <v xml:space="preserve"> </v>
      </c>
      <c r="L62" s="62">
        <f t="shared" si="3"/>
        <v>0</v>
      </c>
      <c r="M62" s="63">
        <f t="shared" si="4"/>
        <v>0</v>
      </c>
      <c r="N62" s="13"/>
      <c r="O62" s="3"/>
      <c r="P62" s="4"/>
    </row>
    <row r="63" spans="1:16" s="1" customFormat="1" ht="15.55" x14ac:dyDescent="0.3">
      <c r="A63" s="54" t="str">
        <f t="shared" si="0"/>
        <v>Hide</v>
      </c>
      <c r="B63" s="60">
        <v>32</v>
      </c>
      <c r="C63" s="61"/>
      <c r="D63" s="61"/>
      <c r="E63" s="61"/>
      <c r="F63" s="61"/>
      <c r="G63" s="100"/>
      <c r="H63" s="150"/>
      <c r="I63" s="126"/>
      <c r="J63" s="62">
        <f t="shared" si="1"/>
        <v>0</v>
      </c>
      <c r="K63" s="93" t="str">
        <f t="shared" si="2"/>
        <v xml:space="preserve"> </v>
      </c>
      <c r="L63" s="62">
        <f t="shared" si="3"/>
        <v>0</v>
      </c>
      <c r="M63" s="63">
        <f t="shared" si="4"/>
        <v>0</v>
      </c>
      <c r="N63" s="13"/>
      <c r="O63" s="3"/>
      <c r="P63" s="4"/>
    </row>
    <row r="64" spans="1:16" s="1" customFormat="1" ht="15.55" x14ac:dyDescent="0.3">
      <c r="A64" s="54" t="str">
        <f t="shared" si="0"/>
        <v>Hide</v>
      </c>
      <c r="B64" s="60">
        <v>33</v>
      </c>
      <c r="C64" s="61"/>
      <c r="D64" s="61"/>
      <c r="E64" s="61"/>
      <c r="F64" s="61"/>
      <c r="G64" s="100"/>
      <c r="H64" s="150"/>
      <c r="I64" s="126"/>
      <c r="J64" s="62">
        <f t="shared" si="1"/>
        <v>0</v>
      </c>
      <c r="K64" s="93" t="str">
        <f t="shared" si="2"/>
        <v xml:space="preserve"> </v>
      </c>
      <c r="L64" s="62">
        <f t="shared" si="3"/>
        <v>0</v>
      </c>
      <c r="M64" s="63">
        <f t="shared" si="4"/>
        <v>0</v>
      </c>
      <c r="N64" s="13"/>
      <c r="O64" s="3"/>
      <c r="P64" s="4"/>
    </row>
    <row r="65" spans="1:16" s="1" customFormat="1" ht="15.55" x14ac:dyDescent="0.3">
      <c r="A65" s="54" t="str">
        <f t="shared" si="0"/>
        <v>Hide</v>
      </c>
      <c r="B65" s="60">
        <v>34</v>
      </c>
      <c r="C65" s="61"/>
      <c r="D65" s="61"/>
      <c r="E65" s="61"/>
      <c r="F65" s="61"/>
      <c r="G65" s="100"/>
      <c r="H65" s="150"/>
      <c r="I65" s="126"/>
      <c r="J65" s="62">
        <f t="shared" si="1"/>
        <v>0</v>
      </c>
      <c r="K65" s="93" t="str">
        <f t="shared" si="2"/>
        <v xml:space="preserve"> </v>
      </c>
      <c r="L65" s="62">
        <f t="shared" si="3"/>
        <v>0</v>
      </c>
      <c r="M65" s="63">
        <f t="shared" si="4"/>
        <v>0</v>
      </c>
      <c r="N65" s="13"/>
      <c r="O65" s="3"/>
      <c r="P65" s="4"/>
    </row>
    <row r="66" spans="1:16" s="1" customFormat="1" ht="15.55" x14ac:dyDescent="0.3">
      <c r="A66" s="54" t="str">
        <f t="shared" si="0"/>
        <v>Hide</v>
      </c>
      <c r="B66" s="60">
        <v>35</v>
      </c>
      <c r="C66" s="61"/>
      <c r="D66" s="61"/>
      <c r="E66" s="61"/>
      <c r="F66" s="61"/>
      <c r="G66" s="100"/>
      <c r="H66" s="150"/>
      <c r="I66" s="126"/>
      <c r="J66" s="62">
        <f t="shared" si="1"/>
        <v>0</v>
      </c>
      <c r="K66" s="93" t="str">
        <f t="shared" si="2"/>
        <v xml:space="preserve"> </v>
      </c>
      <c r="L66" s="62">
        <f t="shared" si="3"/>
        <v>0</v>
      </c>
      <c r="M66" s="63">
        <f t="shared" si="4"/>
        <v>0</v>
      </c>
      <c r="N66" s="13"/>
      <c r="O66" s="3"/>
      <c r="P66" s="4"/>
    </row>
    <row r="67" spans="1:16" s="1" customFormat="1" ht="15.55" x14ac:dyDescent="0.3">
      <c r="A67" s="54" t="str">
        <f t="shared" si="0"/>
        <v>Hide</v>
      </c>
      <c r="B67" s="60">
        <v>36</v>
      </c>
      <c r="C67" s="61"/>
      <c r="D67" s="61"/>
      <c r="E67" s="61"/>
      <c r="F67" s="61"/>
      <c r="G67" s="100"/>
      <c r="H67" s="150"/>
      <c r="I67" s="126"/>
      <c r="J67" s="62">
        <f t="shared" si="1"/>
        <v>0</v>
      </c>
      <c r="K67" s="93" t="str">
        <f t="shared" si="2"/>
        <v xml:space="preserve"> </v>
      </c>
      <c r="L67" s="62">
        <f t="shared" si="3"/>
        <v>0</v>
      </c>
      <c r="M67" s="63">
        <f t="shared" si="4"/>
        <v>0</v>
      </c>
      <c r="N67" s="13"/>
      <c r="O67" s="3"/>
      <c r="P67" s="4"/>
    </row>
    <row r="68" spans="1:16" s="1" customFormat="1" ht="15.55" x14ac:dyDescent="0.3">
      <c r="A68" s="54" t="str">
        <f t="shared" si="0"/>
        <v>Hide</v>
      </c>
      <c r="B68" s="60">
        <v>37</v>
      </c>
      <c r="C68" s="61"/>
      <c r="D68" s="61"/>
      <c r="E68" s="61"/>
      <c r="F68" s="61"/>
      <c r="G68" s="100"/>
      <c r="H68" s="150"/>
      <c r="I68" s="126"/>
      <c r="J68" s="62">
        <f t="shared" si="1"/>
        <v>0</v>
      </c>
      <c r="K68" s="93" t="str">
        <f t="shared" si="2"/>
        <v xml:space="preserve"> </v>
      </c>
      <c r="L68" s="62">
        <f t="shared" si="3"/>
        <v>0</v>
      </c>
      <c r="M68" s="63">
        <f t="shared" si="4"/>
        <v>0</v>
      </c>
      <c r="N68" s="13"/>
      <c r="O68" s="3"/>
      <c r="P68" s="4"/>
    </row>
    <row r="69" spans="1:16" s="1" customFormat="1" ht="15.55" x14ac:dyDescent="0.3">
      <c r="A69" s="54" t="str">
        <f t="shared" si="0"/>
        <v>Hide</v>
      </c>
      <c r="B69" s="60">
        <v>38</v>
      </c>
      <c r="C69" s="61"/>
      <c r="D69" s="61"/>
      <c r="E69" s="61"/>
      <c r="F69" s="61"/>
      <c r="G69" s="100"/>
      <c r="H69" s="150"/>
      <c r="I69" s="126"/>
      <c r="J69" s="62">
        <f t="shared" si="1"/>
        <v>0</v>
      </c>
      <c r="K69" s="93" t="str">
        <f t="shared" si="2"/>
        <v xml:space="preserve"> </v>
      </c>
      <c r="L69" s="62">
        <f t="shared" si="3"/>
        <v>0</v>
      </c>
      <c r="M69" s="63">
        <f t="shared" si="4"/>
        <v>0</v>
      </c>
      <c r="N69" s="13"/>
      <c r="O69" s="3"/>
      <c r="P69" s="4"/>
    </row>
    <row r="70" spans="1:16" s="1" customFormat="1" ht="15.55" x14ac:dyDescent="0.3">
      <c r="A70" s="54" t="str">
        <f t="shared" si="0"/>
        <v>Hide</v>
      </c>
      <c r="B70" s="60">
        <v>39</v>
      </c>
      <c r="C70" s="61"/>
      <c r="D70" s="61"/>
      <c r="E70" s="61"/>
      <c r="F70" s="61"/>
      <c r="G70" s="100"/>
      <c r="H70" s="150"/>
      <c r="I70" s="126"/>
      <c r="J70" s="62">
        <f t="shared" si="1"/>
        <v>0</v>
      </c>
      <c r="K70" s="93" t="str">
        <f t="shared" si="2"/>
        <v xml:space="preserve"> </v>
      </c>
      <c r="L70" s="62">
        <f t="shared" si="3"/>
        <v>0</v>
      </c>
      <c r="M70" s="63">
        <f t="shared" si="4"/>
        <v>0</v>
      </c>
      <c r="N70" s="13"/>
      <c r="O70" s="3"/>
      <c r="P70" s="4"/>
    </row>
    <row r="71" spans="1:16" s="1" customFormat="1" ht="15.55" x14ac:dyDescent="0.3">
      <c r="A71" s="54" t="str">
        <f t="shared" si="0"/>
        <v>Hide</v>
      </c>
      <c r="B71" s="60">
        <v>40</v>
      </c>
      <c r="C71" s="61"/>
      <c r="D71" s="61"/>
      <c r="E71" s="61"/>
      <c r="F71" s="61"/>
      <c r="G71" s="100"/>
      <c r="H71" s="150"/>
      <c r="I71" s="126"/>
      <c r="J71" s="62">
        <f t="shared" si="1"/>
        <v>0</v>
      </c>
      <c r="K71" s="93" t="str">
        <f t="shared" si="2"/>
        <v xml:space="preserve"> </v>
      </c>
      <c r="L71" s="62">
        <f t="shared" si="3"/>
        <v>0</v>
      </c>
      <c r="M71" s="63">
        <f t="shared" si="4"/>
        <v>0</v>
      </c>
      <c r="N71" s="13"/>
      <c r="O71" s="3"/>
      <c r="P71" s="4"/>
    </row>
    <row r="72" spans="1:16" s="1" customFormat="1" ht="15.55" x14ac:dyDescent="0.3">
      <c r="A72" s="54" t="str">
        <f t="shared" si="0"/>
        <v>Hide</v>
      </c>
      <c r="B72" s="60">
        <v>41</v>
      </c>
      <c r="C72" s="61"/>
      <c r="D72" s="61"/>
      <c r="E72" s="61"/>
      <c r="F72" s="61"/>
      <c r="G72" s="100"/>
      <c r="H72" s="150"/>
      <c r="I72" s="126"/>
      <c r="J72" s="62">
        <f t="shared" si="1"/>
        <v>0</v>
      </c>
      <c r="K72" s="93" t="str">
        <f t="shared" si="2"/>
        <v xml:space="preserve"> </v>
      </c>
      <c r="L72" s="62">
        <f t="shared" si="3"/>
        <v>0</v>
      </c>
      <c r="M72" s="63">
        <f t="shared" si="4"/>
        <v>0</v>
      </c>
      <c r="N72" s="13"/>
      <c r="O72" s="3"/>
      <c r="P72" s="4"/>
    </row>
    <row r="73" spans="1:16" s="1" customFormat="1" ht="15.55" x14ac:dyDescent="0.3">
      <c r="A73" s="54" t="str">
        <f t="shared" si="0"/>
        <v>Hide</v>
      </c>
      <c r="B73" s="60">
        <v>42</v>
      </c>
      <c r="C73" s="61"/>
      <c r="D73" s="61"/>
      <c r="E73" s="61"/>
      <c r="F73" s="61"/>
      <c r="G73" s="100"/>
      <c r="H73" s="150"/>
      <c r="I73" s="126"/>
      <c r="J73" s="62">
        <f t="shared" si="1"/>
        <v>0</v>
      </c>
      <c r="K73" s="93" t="str">
        <f t="shared" si="2"/>
        <v xml:space="preserve"> </v>
      </c>
      <c r="L73" s="62">
        <f t="shared" si="3"/>
        <v>0</v>
      </c>
      <c r="M73" s="63">
        <f t="shared" si="4"/>
        <v>0</v>
      </c>
      <c r="N73" s="13"/>
      <c r="O73" s="3"/>
      <c r="P73" s="4"/>
    </row>
    <row r="74" spans="1:16" s="1" customFormat="1" ht="15.55" x14ac:dyDescent="0.3">
      <c r="A74" s="54" t="str">
        <f t="shared" si="0"/>
        <v>Hide</v>
      </c>
      <c r="B74" s="60">
        <v>43</v>
      </c>
      <c r="C74" s="61"/>
      <c r="D74" s="61"/>
      <c r="E74" s="61"/>
      <c r="F74" s="61"/>
      <c r="G74" s="100"/>
      <c r="H74" s="150"/>
      <c r="I74" s="126"/>
      <c r="J74" s="62">
        <f t="shared" si="1"/>
        <v>0</v>
      </c>
      <c r="K74" s="93" t="str">
        <f t="shared" si="2"/>
        <v xml:space="preserve"> </v>
      </c>
      <c r="L74" s="62">
        <f t="shared" si="3"/>
        <v>0</v>
      </c>
      <c r="M74" s="63">
        <f t="shared" si="4"/>
        <v>0</v>
      </c>
      <c r="N74" s="13"/>
      <c r="O74" s="3"/>
      <c r="P74" s="4"/>
    </row>
    <row r="75" spans="1:16" s="1" customFormat="1" ht="15.55" x14ac:dyDescent="0.3">
      <c r="A75" s="54" t="str">
        <f t="shared" si="0"/>
        <v>Hide</v>
      </c>
      <c r="B75" s="60">
        <v>44</v>
      </c>
      <c r="C75" s="61"/>
      <c r="D75" s="61"/>
      <c r="E75" s="61"/>
      <c r="F75" s="61"/>
      <c r="G75" s="100"/>
      <c r="H75" s="150"/>
      <c r="I75" s="126"/>
      <c r="J75" s="62">
        <f t="shared" si="1"/>
        <v>0</v>
      </c>
      <c r="K75" s="93" t="str">
        <f t="shared" si="2"/>
        <v xml:space="preserve"> </v>
      </c>
      <c r="L75" s="62">
        <f t="shared" si="3"/>
        <v>0</v>
      </c>
      <c r="M75" s="63">
        <f t="shared" si="4"/>
        <v>0</v>
      </c>
      <c r="N75" s="13"/>
      <c r="O75" s="3"/>
      <c r="P75" s="4"/>
    </row>
    <row r="76" spans="1:16" s="1" customFormat="1" ht="15.55" x14ac:dyDescent="0.3">
      <c r="A76" s="54" t="str">
        <f t="shared" si="0"/>
        <v>Hide</v>
      </c>
      <c r="B76" s="60">
        <v>45</v>
      </c>
      <c r="C76" s="61"/>
      <c r="D76" s="61"/>
      <c r="E76" s="61"/>
      <c r="F76" s="61"/>
      <c r="G76" s="100"/>
      <c r="H76" s="150"/>
      <c r="I76" s="126"/>
      <c r="J76" s="62">
        <f t="shared" si="1"/>
        <v>0</v>
      </c>
      <c r="K76" s="93" t="str">
        <f t="shared" si="2"/>
        <v xml:space="preserve"> </v>
      </c>
      <c r="L76" s="62">
        <f t="shared" si="3"/>
        <v>0</v>
      </c>
      <c r="M76" s="63">
        <f t="shared" si="4"/>
        <v>0</v>
      </c>
      <c r="N76" s="13"/>
      <c r="O76" s="3"/>
      <c r="P76" s="4"/>
    </row>
    <row r="77" spans="1:16" s="1" customFormat="1" ht="15.55" x14ac:dyDescent="0.3">
      <c r="A77" s="54" t="str">
        <f t="shared" si="0"/>
        <v>Hide</v>
      </c>
      <c r="B77" s="60">
        <v>46</v>
      </c>
      <c r="C77" s="61"/>
      <c r="D77" s="61"/>
      <c r="E77" s="61"/>
      <c r="F77" s="61"/>
      <c r="G77" s="100"/>
      <c r="H77" s="150"/>
      <c r="I77" s="126"/>
      <c r="J77" s="62">
        <f t="shared" si="1"/>
        <v>0</v>
      </c>
      <c r="K77" s="93" t="str">
        <f t="shared" si="2"/>
        <v xml:space="preserve"> </v>
      </c>
      <c r="L77" s="62">
        <f t="shared" si="3"/>
        <v>0</v>
      </c>
      <c r="M77" s="63">
        <f t="shared" si="4"/>
        <v>0</v>
      </c>
      <c r="N77" s="13"/>
      <c r="O77" s="3"/>
      <c r="P77" s="4"/>
    </row>
    <row r="78" spans="1:16" s="1" customFormat="1" ht="15.55" x14ac:dyDescent="0.3">
      <c r="A78" s="54" t="str">
        <f t="shared" si="0"/>
        <v>Hide</v>
      </c>
      <c r="B78" s="60">
        <v>47</v>
      </c>
      <c r="C78" s="61"/>
      <c r="D78" s="61"/>
      <c r="E78" s="61"/>
      <c r="F78" s="61"/>
      <c r="G78" s="100"/>
      <c r="H78" s="150"/>
      <c r="I78" s="126"/>
      <c r="J78" s="62">
        <f t="shared" si="1"/>
        <v>0</v>
      </c>
      <c r="K78" s="93" t="str">
        <f t="shared" si="2"/>
        <v xml:space="preserve"> </v>
      </c>
      <c r="L78" s="62">
        <f t="shared" si="3"/>
        <v>0</v>
      </c>
      <c r="M78" s="63">
        <f t="shared" si="4"/>
        <v>0</v>
      </c>
      <c r="N78" s="13"/>
      <c r="O78" s="3"/>
      <c r="P78" s="4"/>
    </row>
    <row r="79" spans="1:16" s="1" customFormat="1" ht="15.55" x14ac:dyDescent="0.3">
      <c r="A79" s="54" t="str">
        <f t="shared" si="0"/>
        <v>Hide</v>
      </c>
      <c r="B79" s="60">
        <v>48</v>
      </c>
      <c r="C79" s="61"/>
      <c r="D79" s="61"/>
      <c r="E79" s="61"/>
      <c r="F79" s="61"/>
      <c r="G79" s="100"/>
      <c r="H79" s="150"/>
      <c r="I79" s="126"/>
      <c r="J79" s="62">
        <f t="shared" si="1"/>
        <v>0</v>
      </c>
      <c r="K79" s="93" t="str">
        <f t="shared" si="2"/>
        <v xml:space="preserve"> </v>
      </c>
      <c r="L79" s="62">
        <f t="shared" si="3"/>
        <v>0</v>
      </c>
      <c r="M79" s="63">
        <f t="shared" si="4"/>
        <v>0</v>
      </c>
      <c r="N79" s="13"/>
      <c r="O79" s="3"/>
      <c r="P79" s="4"/>
    </row>
    <row r="80" spans="1:16" s="1" customFormat="1" ht="15.55" x14ac:dyDescent="0.3">
      <c r="A80" s="54" t="str">
        <f t="shared" si="0"/>
        <v>Hide</v>
      </c>
      <c r="B80" s="60">
        <v>49</v>
      </c>
      <c r="C80" s="61"/>
      <c r="D80" s="61"/>
      <c r="E80" s="61"/>
      <c r="F80" s="61"/>
      <c r="G80" s="100"/>
      <c r="H80" s="150"/>
      <c r="I80" s="126"/>
      <c r="J80" s="62">
        <f t="shared" si="1"/>
        <v>0</v>
      </c>
      <c r="K80" s="93" t="str">
        <f t="shared" si="2"/>
        <v xml:space="preserve"> </v>
      </c>
      <c r="L80" s="62">
        <f t="shared" si="3"/>
        <v>0</v>
      </c>
      <c r="M80" s="63">
        <f t="shared" si="4"/>
        <v>0</v>
      </c>
      <c r="N80" s="13"/>
      <c r="O80" s="3"/>
      <c r="P80" s="4"/>
    </row>
    <row r="81" spans="1:16" s="1" customFormat="1" ht="15.55" x14ac:dyDescent="0.3">
      <c r="A81" s="54" t="str">
        <f t="shared" si="0"/>
        <v>Hide</v>
      </c>
      <c r="B81" s="60">
        <v>50</v>
      </c>
      <c r="C81" s="61"/>
      <c r="D81" s="61"/>
      <c r="E81" s="61"/>
      <c r="F81" s="61"/>
      <c r="G81" s="100"/>
      <c r="H81" s="150"/>
      <c r="I81" s="126"/>
      <c r="J81" s="62">
        <f t="shared" si="1"/>
        <v>0</v>
      </c>
      <c r="K81" s="93" t="str">
        <f t="shared" si="2"/>
        <v xml:space="preserve"> </v>
      </c>
      <c r="L81" s="62">
        <f t="shared" si="3"/>
        <v>0</v>
      </c>
      <c r="M81" s="63">
        <f t="shared" si="4"/>
        <v>0</v>
      </c>
      <c r="N81" s="13"/>
      <c r="O81" s="3"/>
      <c r="P81" s="4"/>
    </row>
    <row r="82" spans="1:16" s="1" customFormat="1" ht="15.55" x14ac:dyDescent="0.3">
      <c r="A82" s="54" t="str">
        <f t="shared" si="0"/>
        <v>Hide</v>
      </c>
      <c r="B82" s="60">
        <v>51</v>
      </c>
      <c r="C82" s="61"/>
      <c r="D82" s="61"/>
      <c r="E82" s="61"/>
      <c r="F82" s="61"/>
      <c r="G82" s="100"/>
      <c r="H82" s="150"/>
      <c r="I82" s="126"/>
      <c r="J82" s="62">
        <f t="shared" si="1"/>
        <v>0</v>
      </c>
      <c r="K82" s="93" t="str">
        <f t="shared" si="2"/>
        <v xml:space="preserve"> </v>
      </c>
      <c r="L82" s="62">
        <f t="shared" si="3"/>
        <v>0</v>
      </c>
      <c r="M82" s="63">
        <f t="shared" si="4"/>
        <v>0</v>
      </c>
      <c r="N82" s="13"/>
      <c r="O82" s="3"/>
      <c r="P82" s="4"/>
    </row>
    <row r="83" spans="1:16" s="1" customFormat="1" ht="15.55" x14ac:dyDescent="0.3">
      <c r="A83" s="54" t="str">
        <f t="shared" si="0"/>
        <v>Hide</v>
      </c>
      <c r="B83" s="60">
        <v>52</v>
      </c>
      <c r="C83" s="61"/>
      <c r="D83" s="61"/>
      <c r="E83" s="61"/>
      <c r="F83" s="61"/>
      <c r="G83" s="100"/>
      <c r="H83" s="150"/>
      <c r="I83" s="126"/>
      <c r="J83" s="62">
        <f t="shared" si="1"/>
        <v>0</v>
      </c>
      <c r="K83" s="93" t="str">
        <f t="shared" si="2"/>
        <v xml:space="preserve"> </v>
      </c>
      <c r="L83" s="62">
        <f t="shared" si="3"/>
        <v>0</v>
      </c>
      <c r="M83" s="63">
        <f t="shared" si="4"/>
        <v>0</v>
      </c>
      <c r="N83" s="13"/>
      <c r="O83" s="3"/>
      <c r="P83" s="4"/>
    </row>
    <row r="84" spans="1:16" s="1" customFormat="1" ht="15.55" x14ac:dyDescent="0.3">
      <c r="A84" s="54" t="str">
        <f t="shared" si="0"/>
        <v>Hide</v>
      </c>
      <c r="B84" s="60">
        <v>53</v>
      </c>
      <c r="C84" s="61"/>
      <c r="D84" s="61"/>
      <c r="E84" s="61"/>
      <c r="F84" s="61"/>
      <c r="G84" s="100"/>
      <c r="H84" s="150"/>
      <c r="I84" s="126"/>
      <c r="J84" s="62">
        <f t="shared" si="1"/>
        <v>0</v>
      </c>
      <c r="K84" s="93" t="str">
        <f t="shared" si="2"/>
        <v xml:space="preserve"> </v>
      </c>
      <c r="L84" s="62">
        <f t="shared" si="3"/>
        <v>0</v>
      </c>
      <c r="M84" s="63">
        <f t="shared" si="4"/>
        <v>0</v>
      </c>
      <c r="N84" s="13"/>
      <c r="O84" s="3"/>
      <c r="P84" s="4"/>
    </row>
    <row r="85" spans="1:16" s="1" customFormat="1" ht="15.55" x14ac:dyDescent="0.3">
      <c r="A85" s="54" t="str">
        <f t="shared" si="0"/>
        <v>Hide</v>
      </c>
      <c r="B85" s="60">
        <v>54</v>
      </c>
      <c r="C85" s="61"/>
      <c r="D85" s="61"/>
      <c r="E85" s="61"/>
      <c r="F85" s="61"/>
      <c r="G85" s="100"/>
      <c r="H85" s="150"/>
      <c r="I85" s="126"/>
      <c r="J85" s="62">
        <f t="shared" si="1"/>
        <v>0</v>
      </c>
      <c r="K85" s="93" t="str">
        <f t="shared" si="2"/>
        <v xml:space="preserve"> </v>
      </c>
      <c r="L85" s="62">
        <f t="shared" si="3"/>
        <v>0</v>
      </c>
      <c r="M85" s="63">
        <f t="shared" si="4"/>
        <v>0</v>
      </c>
      <c r="N85" s="13"/>
      <c r="O85" s="3"/>
      <c r="P85" s="4"/>
    </row>
    <row r="86" spans="1:16" s="1" customFormat="1" ht="15.55" x14ac:dyDescent="0.3">
      <c r="A86" s="54" t="str">
        <f t="shared" si="0"/>
        <v>Hide</v>
      </c>
      <c r="B86" s="60">
        <v>55</v>
      </c>
      <c r="C86" s="61"/>
      <c r="D86" s="61"/>
      <c r="E86" s="61"/>
      <c r="F86" s="61"/>
      <c r="G86" s="100"/>
      <c r="H86" s="150"/>
      <c r="I86" s="126"/>
      <c r="J86" s="62">
        <f t="shared" si="1"/>
        <v>0</v>
      </c>
      <c r="K86" s="93" t="str">
        <f t="shared" si="2"/>
        <v xml:space="preserve"> </v>
      </c>
      <c r="L86" s="62">
        <f t="shared" si="3"/>
        <v>0</v>
      </c>
      <c r="M86" s="63">
        <f t="shared" si="4"/>
        <v>0</v>
      </c>
      <c r="N86" s="13"/>
      <c r="O86" s="3"/>
      <c r="P86" s="4"/>
    </row>
    <row r="87" spans="1:16" s="1" customFormat="1" ht="15.55" x14ac:dyDescent="0.3">
      <c r="A87" s="54" t="str">
        <f t="shared" si="0"/>
        <v>Hide</v>
      </c>
      <c r="B87" s="60">
        <v>56</v>
      </c>
      <c r="C87" s="61"/>
      <c r="D87" s="61"/>
      <c r="E87" s="61"/>
      <c r="F87" s="61"/>
      <c r="G87" s="100"/>
      <c r="H87" s="150"/>
      <c r="I87" s="126"/>
      <c r="J87" s="62">
        <f t="shared" si="1"/>
        <v>0</v>
      </c>
      <c r="K87" s="93" t="str">
        <f t="shared" si="2"/>
        <v xml:space="preserve"> </v>
      </c>
      <c r="L87" s="62">
        <f t="shared" si="3"/>
        <v>0</v>
      </c>
      <c r="M87" s="63">
        <f t="shared" si="4"/>
        <v>0</v>
      </c>
      <c r="N87" s="13"/>
      <c r="O87" s="3"/>
      <c r="P87" s="4"/>
    </row>
    <row r="88" spans="1:16" s="1" customFormat="1" ht="15.55" x14ac:dyDescent="0.3">
      <c r="A88" s="54" t="str">
        <f t="shared" si="0"/>
        <v>Hide</v>
      </c>
      <c r="B88" s="60">
        <v>57</v>
      </c>
      <c r="C88" s="61"/>
      <c r="D88" s="61"/>
      <c r="E88" s="61"/>
      <c r="F88" s="61"/>
      <c r="G88" s="100"/>
      <c r="H88" s="150"/>
      <c r="I88" s="126"/>
      <c r="J88" s="62">
        <f t="shared" si="1"/>
        <v>0</v>
      </c>
      <c r="K88" s="93" t="str">
        <f t="shared" si="2"/>
        <v xml:space="preserve"> </v>
      </c>
      <c r="L88" s="62">
        <f t="shared" si="3"/>
        <v>0</v>
      </c>
      <c r="M88" s="63">
        <f t="shared" si="4"/>
        <v>0</v>
      </c>
      <c r="N88" s="13"/>
      <c r="O88" s="3"/>
      <c r="P88" s="4"/>
    </row>
    <row r="89" spans="1:16" s="1" customFormat="1" ht="15.55" x14ac:dyDescent="0.3">
      <c r="A89" s="54" t="str">
        <f t="shared" si="0"/>
        <v>Hide</v>
      </c>
      <c r="B89" s="60">
        <v>58</v>
      </c>
      <c r="C89" s="61"/>
      <c r="D89" s="61"/>
      <c r="E89" s="61"/>
      <c r="F89" s="61"/>
      <c r="G89" s="100"/>
      <c r="H89" s="150"/>
      <c r="I89" s="126"/>
      <c r="J89" s="62">
        <f t="shared" si="1"/>
        <v>0</v>
      </c>
      <c r="K89" s="93" t="str">
        <f t="shared" si="2"/>
        <v xml:space="preserve"> </v>
      </c>
      <c r="L89" s="62">
        <f t="shared" si="3"/>
        <v>0</v>
      </c>
      <c r="M89" s="63">
        <f t="shared" si="4"/>
        <v>0</v>
      </c>
      <c r="N89" s="13"/>
      <c r="O89" s="3"/>
      <c r="P89" s="4"/>
    </row>
    <row r="90" spans="1:16" s="1" customFormat="1" ht="15.55" x14ac:dyDescent="0.3">
      <c r="A90" s="54" t="str">
        <f t="shared" si="0"/>
        <v>Hide</v>
      </c>
      <c r="B90" s="60">
        <v>59</v>
      </c>
      <c r="C90" s="61"/>
      <c r="D90" s="61"/>
      <c r="E90" s="61"/>
      <c r="F90" s="61"/>
      <c r="G90" s="100"/>
      <c r="H90" s="150"/>
      <c r="I90" s="126"/>
      <c r="J90" s="62">
        <f t="shared" si="1"/>
        <v>0</v>
      </c>
      <c r="K90" s="93" t="str">
        <f t="shared" si="2"/>
        <v xml:space="preserve"> </v>
      </c>
      <c r="L90" s="62">
        <f t="shared" si="3"/>
        <v>0</v>
      </c>
      <c r="M90" s="63">
        <f t="shared" si="4"/>
        <v>0</v>
      </c>
      <c r="N90" s="13"/>
      <c r="O90" s="3"/>
      <c r="P90" s="4"/>
    </row>
    <row r="91" spans="1:16" s="1" customFormat="1" ht="15.55" x14ac:dyDescent="0.3">
      <c r="A91" s="54" t="str">
        <f t="shared" si="0"/>
        <v>Hide</v>
      </c>
      <c r="B91" s="60">
        <v>60</v>
      </c>
      <c r="C91" s="61"/>
      <c r="D91" s="61"/>
      <c r="E91" s="61"/>
      <c r="F91" s="61"/>
      <c r="G91" s="100"/>
      <c r="H91" s="150"/>
      <c r="I91" s="126"/>
      <c r="J91" s="62">
        <f t="shared" si="1"/>
        <v>0</v>
      </c>
      <c r="K91" s="93" t="str">
        <f t="shared" si="2"/>
        <v xml:space="preserve"> </v>
      </c>
      <c r="L91" s="62">
        <f t="shared" si="3"/>
        <v>0</v>
      </c>
      <c r="M91" s="63">
        <f t="shared" si="4"/>
        <v>0</v>
      </c>
      <c r="N91" s="13"/>
      <c r="O91" s="3"/>
      <c r="P91" s="4"/>
    </row>
    <row r="92" spans="1:16" s="1" customFormat="1" ht="15.55" x14ac:dyDescent="0.3">
      <c r="A92" s="54" t="str">
        <f t="shared" si="0"/>
        <v>Hide</v>
      </c>
      <c r="B92" s="60">
        <v>61</v>
      </c>
      <c r="C92" s="61"/>
      <c r="D92" s="61"/>
      <c r="E92" s="61"/>
      <c r="F92" s="61"/>
      <c r="G92" s="100"/>
      <c r="H92" s="150"/>
      <c r="I92" s="126"/>
      <c r="J92" s="62">
        <f t="shared" si="1"/>
        <v>0</v>
      </c>
      <c r="K92" s="93" t="str">
        <f t="shared" si="2"/>
        <v xml:space="preserve"> </v>
      </c>
      <c r="L92" s="62">
        <f t="shared" si="3"/>
        <v>0</v>
      </c>
      <c r="M92" s="63">
        <f t="shared" si="4"/>
        <v>0</v>
      </c>
      <c r="N92" s="13"/>
      <c r="O92" s="3"/>
      <c r="P92" s="4"/>
    </row>
    <row r="93" spans="1:16" s="1" customFormat="1" ht="15.55" x14ac:dyDescent="0.3">
      <c r="A93" s="54" t="str">
        <f t="shared" si="0"/>
        <v>Hide</v>
      </c>
      <c r="B93" s="60">
        <v>62</v>
      </c>
      <c r="C93" s="61"/>
      <c r="D93" s="61"/>
      <c r="E93" s="61"/>
      <c r="F93" s="61"/>
      <c r="G93" s="100"/>
      <c r="H93" s="150"/>
      <c r="I93" s="126"/>
      <c r="J93" s="62">
        <f t="shared" si="1"/>
        <v>0</v>
      </c>
      <c r="K93" s="93" t="str">
        <f t="shared" si="2"/>
        <v xml:space="preserve"> </v>
      </c>
      <c r="L93" s="62">
        <f t="shared" si="3"/>
        <v>0</v>
      </c>
      <c r="M93" s="63">
        <f t="shared" si="4"/>
        <v>0</v>
      </c>
      <c r="N93" s="13"/>
      <c r="O93" s="3"/>
      <c r="P93" s="4"/>
    </row>
    <row r="94" spans="1:16" s="1" customFormat="1" ht="15.55" x14ac:dyDescent="0.3">
      <c r="A94" s="54" t="str">
        <f t="shared" si="0"/>
        <v>Hide</v>
      </c>
      <c r="B94" s="60">
        <v>63</v>
      </c>
      <c r="C94" s="61"/>
      <c r="D94" s="61"/>
      <c r="E94" s="61"/>
      <c r="F94" s="61"/>
      <c r="G94" s="100"/>
      <c r="H94" s="150"/>
      <c r="I94" s="126"/>
      <c r="J94" s="62">
        <f t="shared" si="1"/>
        <v>0</v>
      </c>
      <c r="K94" s="93" t="str">
        <f t="shared" si="2"/>
        <v xml:space="preserve"> </v>
      </c>
      <c r="L94" s="62">
        <f t="shared" si="3"/>
        <v>0</v>
      </c>
      <c r="M94" s="63">
        <f t="shared" si="4"/>
        <v>0</v>
      </c>
      <c r="N94" s="13"/>
      <c r="O94" s="3"/>
      <c r="P94" s="4"/>
    </row>
    <row r="95" spans="1:16" s="1" customFormat="1" ht="15.55" x14ac:dyDescent="0.3">
      <c r="A95" s="54" t="str">
        <f t="shared" si="0"/>
        <v>Hide</v>
      </c>
      <c r="B95" s="60">
        <v>64</v>
      </c>
      <c r="C95" s="61"/>
      <c r="D95" s="61"/>
      <c r="E95" s="61"/>
      <c r="F95" s="61"/>
      <c r="G95" s="100"/>
      <c r="H95" s="150"/>
      <c r="I95" s="126"/>
      <c r="J95" s="62">
        <f t="shared" si="1"/>
        <v>0</v>
      </c>
      <c r="K95" s="93" t="str">
        <f t="shared" si="2"/>
        <v xml:space="preserve"> </v>
      </c>
      <c r="L95" s="62">
        <f t="shared" si="3"/>
        <v>0</v>
      </c>
      <c r="M95" s="63">
        <f t="shared" si="4"/>
        <v>0</v>
      </c>
      <c r="N95" s="13"/>
      <c r="O95" s="3"/>
      <c r="P95" s="4"/>
    </row>
    <row r="96" spans="1:16" s="1" customFormat="1" ht="15.55" x14ac:dyDescent="0.3">
      <c r="A96" s="54" t="str">
        <f t="shared" si="0"/>
        <v>Hide</v>
      </c>
      <c r="B96" s="60">
        <v>65</v>
      </c>
      <c r="C96" s="61"/>
      <c r="D96" s="61"/>
      <c r="E96" s="61"/>
      <c r="F96" s="61"/>
      <c r="G96" s="100"/>
      <c r="H96" s="150"/>
      <c r="I96" s="126"/>
      <c r="J96" s="62">
        <f t="shared" si="1"/>
        <v>0</v>
      </c>
      <c r="K96" s="93" t="str">
        <f t="shared" si="2"/>
        <v xml:space="preserve"> </v>
      </c>
      <c r="L96" s="62">
        <f t="shared" si="3"/>
        <v>0</v>
      </c>
      <c r="M96" s="63">
        <f t="shared" si="4"/>
        <v>0</v>
      </c>
      <c r="N96" s="13"/>
      <c r="O96" s="3"/>
      <c r="P96" s="4"/>
    </row>
    <row r="97" spans="1:16" s="1" customFormat="1" ht="15.55" x14ac:dyDescent="0.3">
      <c r="A97" s="54" t="str">
        <f t="shared" ref="A97:A131" si="5">IF(OR(C97&lt;&gt;"",G97&lt;&gt;"",I97&lt;&gt;""),"Show","Hide")</f>
        <v>Hide</v>
      </c>
      <c r="B97" s="60">
        <v>66</v>
      </c>
      <c r="C97" s="61"/>
      <c r="D97" s="61"/>
      <c r="E97" s="61"/>
      <c r="F97" s="61"/>
      <c r="G97" s="100"/>
      <c r="H97" s="150"/>
      <c r="I97" s="126"/>
      <c r="J97" s="62">
        <f t="shared" ref="J97:J131" si="6">IFERROR(I97/H97,0)</f>
        <v>0</v>
      </c>
      <c r="K97" s="93" t="str">
        <f t="shared" ref="K97:K131" si="7">IF(F97="No","None",IF(OR(G97="",I97="")," ",IF(AND(G97&lt;&gt;" ",I97&lt;&gt;" "),IF(AND(G97="Full Time",I97/H97&lt;=($J$28-20)),"Full",IF(AND(G97="Part Time",I97/H97&lt;=($L$28-10)),"Partial","None")))))</f>
        <v xml:space="preserve"> </v>
      </c>
      <c r="L97" s="62">
        <f t="shared" ref="L97:L131" si="8">IF(K97="Full",20,IF(K97="Partial",10,0))</f>
        <v>0</v>
      </c>
      <c r="M97" s="63">
        <f t="shared" ref="M97:M131" si="9">L97*H97</f>
        <v>0</v>
      </c>
      <c r="N97" s="13"/>
      <c r="O97" s="3"/>
      <c r="P97" s="4"/>
    </row>
    <row r="98" spans="1:16" s="1" customFormat="1" ht="15.55" x14ac:dyDescent="0.3">
      <c r="A98" s="54" t="str">
        <f t="shared" si="5"/>
        <v>Hide</v>
      </c>
      <c r="B98" s="60">
        <v>67</v>
      </c>
      <c r="C98" s="61"/>
      <c r="D98" s="61"/>
      <c r="E98" s="61"/>
      <c r="F98" s="61"/>
      <c r="G98" s="100"/>
      <c r="H98" s="150"/>
      <c r="I98" s="126"/>
      <c r="J98" s="62">
        <f t="shared" si="6"/>
        <v>0</v>
      </c>
      <c r="K98" s="93" t="str">
        <f t="shared" si="7"/>
        <v xml:space="preserve"> </v>
      </c>
      <c r="L98" s="62">
        <f t="shared" si="8"/>
        <v>0</v>
      </c>
      <c r="M98" s="63">
        <f t="shared" si="9"/>
        <v>0</v>
      </c>
      <c r="N98" s="13"/>
      <c r="O98" s="3"/>
      <c r="P98" s="4"/>
    </row>
    <row r="99" spans="1:16" s="1" customFormat="1" ht="15.55" x14ac:dyDescent="0.3">
      <c r="A99" s="54" t="str">
        <f t="shared" si="5"/>
        <v>Hide</v>
      </c>
      <c r="B99" s="60">
        <v>68</v>
      </c>
      <c r="C99" s="61"/>
      <c r="D99" s="61"/>
      <c r="E99" s="61"/>
      <c r="F99" s="61"/>
      <c r="G99" s="100"/>
      <c r="H99" s="150"/>
      <c r="I99" s="126"/>
      <c r="J99" s="62">
        <f t="shared" si="6"/>
        <v>0</v>
      </c>
      <c r="K99" s="93" t="str">
        <f t="shared" si="7"/>
        <v xml:space="preserve"> </v>
      </c>
      <c r="L99" s="62">
        <f t="shared" si="8"/>
        <v>0</v>
      </c>
      <c r="M99" s="63">
        <f t="shared" si="9"/>
        <v>0</v>
      </c>
      <c r="N99" s="13"/>
      <c r="O99" s="3"/>
      <c r="P99" s="4"/>
    </row>
    <row r="100" spans="1:16" s="1" customFormat="1" ht="15.55" x14ac:dyDescent="0.3">
      <c r="A100" s="54" t="str">
        <f t="shared" si="5"/>
        <v>Hide</v>
      </c>
      <c r="B100" s="60">
        <v>69</v>
      </c>
      <c r="C100" s="61"/>
      <c r="D100" s="61"/>
      <c r="E100" s="61"/>
      <c r="F100" s="61"/>
      <c r="G100" s="100"/>
      <c r="H100" s="150"/>
      <c r="I100" s="126"/>
      <c r="J100" s="62">
        <f t="shared" si="6"/>
        <v>0</v>
      </c>
      <c r="K100" s="93" t="str">
        <f t="shared" si="7"/>
        <v xml:space="preserve"> </v>
      </c>
      <c r="L100" s="62">
        <f t="shared" si="8"/>
        <v>0</v>
      </c>
      <c r="M100" s="63">
        <f t="shared" si="9"/>
        <v>0</v>
      </c>
      <c r="N100" s="13"/>
      <c r="O100" s="3"/>
      <c r="P100" s="4"/>
    </row>
    <row r="101" spans="1:16" s="1" customFormat="1" ht="15.55" x14ac:dyDescent="0.3">
      <c r="A101" s="54" t="str">
        <f t="shared" si="5"/>
        <v>Hide</v>
      </c>
      <c r="B101" s="60">
        <v>70</v>
      </c>
      <c r="C101" s="61"/>
      <c r="D101" s="61"/>
      <c r="E101" s="61"/>
      <c r="F101" s="61"/>
      <c r="G101" s="100"/>
      <c r="H101" s="150"/>
      <c r="I101" s="126"/>
      <c r="J101" s="62">
        <f t="shared" si="6"/>
        <v>0</v>
      </c>
      <c r="K101" s="93" t="str">
        <f t="shared" si="7"/>
        <v xml:space="preserve"> </v>
      </c>
      <c r="L101" s="62">
        <f t="shared" si="8"/>
        <v>0</v>
      </c>
      <c r="M101" s="63">
        <f t="shared" si="9"/>
        <v>0</v>
      </c>
      <c r="N101" s="13"/>
      <c r="O101" s="3"/>
      <c r="P101" s="4"/>
    </row>
    <row r="102" spans="1:16" s="1" customFormat="1" ht="15.55" x14ac:dyDescent="0.3">
      <c r="A102" s="54" t="str">
        <f t="shared" si="5"/>
        <v>Hide</v>
      </c>
      <c r="B102" s="60">
        <v>71</v>
      </c>
      <c r="C102" s="61"/>
      <c r="D102" s="61"/>
      <c r="E102" s="61"/>
      <c r="F102" s="61"/>
      <c r="G102" s="100"/>
      <c r="H102" s="150"/>
      <c r="I102" s="126"/>
      <c r="J102" s="62">
        <f t="shared" si="6"/>
        <v>0</v>
      </c>
      <c r="K102" s="93" t="str">
        <f t="shared" si="7"/>
        <v xml:space="preserve"> </v>
      </c>
      <c r="L102" s="62">
        <f t="shared" si="8"/>
        <v>0</v>
      </c>
      <c r="M102" s="63">
        <f t="shared" si="9"/>
        <v>0</v>
      </c>
      <c r="N102" s="13"/>
      <c r="O102" s="3"/>
      <c r="P102" s="4"/>
    </row>
    <row r="103" spans="1:16" s="1" customFormat="1" ht="15.55" x14ac:dyDescent="0.3">
      <c r="A103" s="54" t="str">
        <f t="shared" si="5"/>
        <v>Hide</v>
      </c>
      <c r="B103" s="60">
        <v>72</v>
      </c>
      <c r="C103" s="61"/>
      <c r="D103" s="61"/>
      <c r="E103" s="61"/>
      <c r="F103" s="61"/>
      <c r="G103" s="100"/>
      <c r="H103" s="150"/>
      <c r="I103" s="126"/>
      <c r="J103" s="62">
        <f t="shared" si="6"/>
        <v>0</v>
      </c>
      <c r="K103" s="93" t="str">
        <f t="shared" si="7"/>
        <v xml:space="preserve"> </v>
      </c>
      <c r="L103" s="62">
        <f t="shared" si="8"/>
        <v>0</v>
      </c>
      <c r="M103" s="63">
        <f t="shared" si="9"/>
        <v>0</v>
      </c>
      <c r="N103" s="13"/>
      <c r="O103" s="3"/>
      <c r="P103" s="4"/>
    </row>
    <row r="104" spans="1:16" s="1" customFormat="1" ht="15.55" x14ac:dyDescent="0.3">
      <c r="A104" s="54" t="str">
        <f t="shared" si="5"/>
        <v>Hide</v>
      </c>
      <c r="B104" s="60">
        <v>73</v>
      </c>
      <c r="C104" s="61"/>
      <c r="D104" s="61"/>
      <c r="E104" s="61"/>
      <c r="F104" s="61"/>
      <c r="G104" s="100"/>
      <c r="H104" s="150"/>
      <c r="I104" s="126"/>
      <c r="J104" s="62">
        <f t="shared" si="6"/>
        <v>0</v>
      </c>
      <c r="K104" s="93" t="str">
        <f t="shared" si="7"/>
        <v xml:space="preserve"> </v>
      </c>
      <c r="L104" s="62">
        <f t="shared" si="8"/>
        <v>0</v>
      </c>
      <c r="M104" s="63">
        <f t="shared" si="9"/>
        <v>0</v>
      </c>
      <c r="N104" s="13"/>
      <c r="O104" s="3"/>
      <c r="P104" s="4"/>
    </row>
    <row r="105" spans="1:16" s="1" customFormat="1" ht="15.55" x14ac:dyDescent="0.3">
      <c r="A105" s="54" t="str">
        <f t="shared" si="5"/>
        <v>Hide</v>
      </c>
      <c r="B105" s="60">
        <v>74</v>
      </c>
      <c r="C105" s="61"/>
      <c r="D105" s="61"/>
      <c r="E105" s="61"/>
      <c r="F105" s="61"/>
      <c r="G105" s="100"/>
      <c r="H105" s="150"/>
      <c r="I105" s="126"/>
      <c r="J105" s="62">
        <f t="shared" si="6"/>
        <v>0</v>
      </c>
      <c r="K105" s="93" t="str">
        <f t="shared" si="7"/>
        <v xml:space="preserve"> </v>
      </c>
      <c r="L105" s="62">
        <f t="shared" si="8"/>
        <v>0</v>
      </c>
      <c r="M105" s="63">
        <f t="shared" si="9"/>
        <v>0</v>
      </c>
      <c r="N105" s="13"/>
      <c r="O105" s="3"/>
      <c r="P105" s="4"/>
    </row>
    <row r="106" spans="1:16" s="1" customFormat="1" ht="15.55" x14ac:dyDescent="0.3">
      <c r="A106" s="54" t="str">
        <f t="shared" si="5"/>
        <v>Hide</v>
      </c>
      <c r="B106" s="60">
        <v>75</v>
      </c>
      <c r="C106" s="61"/>
      <c r="D106" s="61"/>
      <c r="E106" s="61"/>
      <c r="F106" s="61"/>
      <c r="G106" s="100"/>
      <c r="H106" s="150"/>
      <c r="I106" s="126"/>
      <c r="J106" s="62">
        <f t="shared" si="6"/>
        <v>0</v>
      </c>
      <c r="K106" s="93" t="str">
        <f t="shared" si="7"/>
        <v xml:space="preserve"> </v>
      </c>
      <c r="L106" s="62">
        <f t="shared" si="8"/>
        <v>0</v>
      </c>
      <c r="M106" s="63">
        <f t="shared" si="9"/>
        <v>0</v>
      </c>
      <c r="N106" s="13"/>
      <c r="O106" s="3"/>
      <c r="P106" s="4"/>
    </row>
    <row r="107" spans="1:16" s="1" customFormat="1" ht="15.55" x14ac:dyDescent="0.3">
      <c r="A107" s="54" t="str">
        <f t="shared" si="5"/>
        <v>Hide</v>
      </c>
      <c r="B107" s="60">
        <v>76</v>
      </c>
      <c r="C107" s="61"/>
      <c r="D107" s="61"/>
      <c r="E107" s="61"/>
      <c r="F107" s="61"/>
      <c r="G107" s="100"/>
      <c r="H107" s="150"/>
      <c r="I107" s="126"/>
      <c r="J107" s="62">
        <f t="shared" si="6"/>
        <v>0</v>
      </c>
      <c r="K107" s="93" t="str">
        <f t="shared" si="7"/>
        <v xml:space="preserve"> </v>
      </c>
      <c r="L107" s="62">
        <f t="shared" si="8"/>
        <v>0</v>
      </c>
      <c r="M107" s="63">
        <f t="shared" si="9"/>
        <v>0</v>
      </c>
      <c r="N107" s="13"/>
      <c r="O107" s="3"/>
      <c r="P107" s="4"/>
    </row>
    <row r="108" spans="1:16" s="1" customFormat="1" ht="15.55" x14ac:dyDescent="0.3">
      <c r="A108" s="54" t="str">
        <f t="shared" si="5"/>
        <v>Hide</v>
      </c>
      <c r="B108" s="60">
        <v>77</v>
      </c>
      <c r="C108" s="61"/>
      <c r="D108" s="61"/>
      <c r="E108" s="61"/>
      <c r="F108" s="61"/>
      <c r="G108" s="100"/>
      <c r="H108" s="150"/>
      <c r="I108" s="126"/>
      <c r="J108" s="62">
        <f t="shared" si="6"/>
        <v>0</v>
      </c>
      <c r="K108" s="93" t="str">
        <f t="shared" si="7"/>
        <v xml:space="preserve"> </v>
      </c>
      <c r="L108" s="62">
        <f t="shared" si="8"/>
        <v>0</v>
      </c>
      <c r="M108" s="63">
        <f t="shared" si="9"/>
        <v>0</v>
      </c>
      <c r="N108" s="13"/>
      <c r="O108" s="3"/>
      <c r="P108" s="4"/>
    </row>
    <row r="109" spans="1:16" s="1" customFormat="1" ht="15.55" x14ac:dyDescent="0.3">
      <c r="A109" s="54" t="str">
        <f t="shared" si="5"/>
        <v>Hide</v>
      </c>
      <c r="B109" s="60">
        <v>78</v>
      </c>
      <c r="C109" s="61"/>
      <c r="D109" s="61"/>
      <c r="E109" s="61"/>
      <c r="F109" s="61"/>
      <c r="G109" s="100"/>
      <c r="H109" s="150"/>
      <c r="I109" s="126"/>
      <c r="J109" s="62">
        <f t="shared" si="6"/>
        <v>0</v>
      </c>
      <c r="K109" s="93" t="str">
        <f t="shared" si="7"/>
        <v xml:space="preserve"> </v>
      </c>
      <c r="L109" s="62">
        <f t="shared" si="8"/>
        <v>0</v>
      </c>
      <c r="M109" s="63">
        <f t="shared" si="9"/>
        <v>0</v>
      </c>
      <c r="N109" s="13"/>
      <c r="O109" s="3"/>
      <c r="P109" s="4"/>
    </row>
    <row r="110" spans="1:16" s="1" customFormat="1" ht="15.55" x14ac:dyDescent="0.3">
      <c r="A110" s="54" t="str">
        <f t="shared" si="5"/>
        <v>Hide</v>
      </c>
      <c r="B110" s="60">
        <v>79</v>
      </c>
      <c r="C110" s="61"/>
      <c r="D110" s="61"/>
      <c r="E110" s="61"/>
      <c r="F110" s="61"/>
      <c r="G110" s="100"/>
      <c r="H110" s="150"/>
      <c r="I110" s="126"/>
      <c r="J110" s="62">
        <f t="shared" si="6"/>
        <v>0</v>
      </c>
      <c r="K110" s="93" t="str">
        <f t="shared" si="7"/>
        <v xml:space="preserve"> </v>
      </c>
      <c r="L110" s="62">
        <f t="shared" si="8"/>
        <v>0</v>
      </c>
      <c r="M110" s="63">
        <f t="shared" si="9"/>
        <v>0</v>
      </c>
      <c r="N110" s="13"/>
      <c r="O110" s="3"/>
      <c r="P110" s="4"/>
    </row>
    <row r="111" spans="1:16" s="1" customFormat="1" ht="15.55" x14ac:dyDescent="0.3">
      <c r="A111" s="54" t="str">
        <f t="shared" si="5"/>
        <v>Hide</v>
      </c>
      <c r="B111" s="60">
        <v>80</v>
      </c>
      <c r="C111" s="61"/>
      <c r="D111" s="61"/>
      <c r="E111" s="61"/>
      <c r="F111" s="61"/>
      <c r="G111" s="100"/>
      <c r="H111" s="150"/>
      <c r="I111" s="126"/>
      <c r="J111" s="62">
        <f t="shared" si="6"/>
        <v>0</v>
      </c>
      <c r="K111" s="93" t="str">
        <f t="shared" si="7"/>
        <v xml:space="preserve"> </v>
      </c>
      <c r="L111" s="62">
        <f t="shared" si="8"/>
        <v>0</v>
      </c>
      <c r="M111" s="63">
        <f t="shared" si="9"/>
        <v>0</v>
      </c>
      <c r="N111" s="13"/>
      <c r="O111" s="3"/>
      <c r="P111" s="4"/>
    </row>
    <row r="112" spans="1:16" s="1" customFormat="1" ht="15.55" x14ac:dyDescent="0.3">
      <c r="A112" s="54" t="str">
        <f t="shared" si="5"/>
        <v>Hide</v>
      </c>
      <c r="B112" s="60">
        <v>81</v>
      </c>
      <c r="C112" s="61"/>
      <c r="D112" s="61"/>
      <c r="E112" s="61"/>
      <c r="F112" s="61"/>
      <c r="G112" s="100"/>
      <c r="H112" s="150"/>
      <c r="I112" s="126"/>
      <c r="J112" s="62">
        <f t="shared" si="6"/>
        <v>0</v>
      </c>
      <c r="K112" s="93" t="str">
        <f t="shared" si="7"/>
        <v xml:space="preserve"> </v>
      </c>
      <c r="L112" s="62">
        <f t="shared" si="8"/>
        <v>0</v>
      </c>
      <c r="M112" s="63">
        <f t="shared" si="9"/>
        <v>0</v>
      </c>
      <c r="N112" s="13"/>
      <c r="O112" s="3"/>
      <c r="P112" s="4"/>
    </row>
    <row r="113" spans="1:16" s="1" customFormat="1" ht="15.55" x14ac:dyDescent="0.3">
      <c r="A113" s="54" t="str">
        <f t="shared" si="5"/>
        <v>Hide</v>
      </c>
      <c r="B113" s="60">
        <v>82</v>
      </c>
      <c r="C113" s="61"/>
      <c r="D113" s="61"/>
      <c r="E113" s="61"/>
      <c r="F113" s="61"/>
      <c r="G113" s="100"/>
      <c r="H113" s="150"/>
      <c r="I113" s="126"/>
      <c r="J113" s="62">
        <f t="shared" si="6"/>
        <v>0</v>
      </c>
      <c r="K113" s="93" t="str">
        <f t="shared" si="7"/>
        <v xml:space="preserve"> </v>
      </c>
      <c r="L113" s="62">
        <f t="shared" si="8"/>
        <v>0</v>
      </c>
      <c r="M113" s="63">
        <f t="shared" si="9"/>
        <v>0</v>
      </c>
      <c r="N113" s="13"/>
      <c r="O113" s="3"/>
      <c r="P113" s="4"/>
    </row>
    <row r="114" spans="1:16" s="1" customFormat="1" ht="15.55" x14ac:dyDescent="0.3">
      <c r="A114" s="54" t="str">
        <f t="shared" si="5"/>
        <v>Hide</v>
      </c>
      <c r="B114" s="60">
        <v>83</v>
      </c>
      <c r="C114" s="61"/>
      <c r="D114" s="61"/>
      <c r="E114" s="61"/>
      <c r="F114" s="61"/>
      <c r="G114" s="100"/>
      <c r="H114" s="150"/>
      <c r="I114" s="126"/>
      <c r="J114" s="62">
        <f t="shared" si="6"/>
        <v>0</v>
      </c>
      <c r="K114" s="93" t="str">
        <f t="shared" si="7"/>
        <v xml:space="preserve"> </v>
      </c>
      <c r="L114" s="62">
        <f t="shared" si="8"/>
        <v>0</v>
      </c>
      <c r="M114" s="63">
        <f t="shared" si="9"/>
        <v>0</v>
      </c>
      <c r="N114" s="13"/>
      <c r="O114" s="3"/>
      <c r="P114" s="4"/>
    </row>
    <row r="115" spans="1:16" s="1" customFormat="1" ht="15.55" x14ac:dyDescent="0.3">
      <c r="A115" s="54" t="str">
        <f t="shared" si="5"/>
        <v>Hide</v>
      </c>
      <c r="B115" s="60">
        <v>84</v>
      </c>
      <c r="C115" s="61"/>
      <c r="D115" s="61"/>
      <c r="E115" s="61"/>
      <c r="F115" s="61"/>
      <c r="G115" s="100"/>
      <c r="H115" s="150"/>
      <c r="I115" s="126"/>
      <c r="J115" s="62">
        <f t="shared" si="6"/>
        <v>0</v>
      </c>
      <c r="K115" s="93" t="str">
        <f t="shared" si="7"/>
        <v xml:space="preserve"> </v>
      </c>
      <c r="L115" s="62">
        <f t="shared" si="8"/>
        <v>0</v>
      </c>
      <c r="M115" s="63">
        <f t="shared" si="9"/>
        <v>0</v>
      </c>
      <c r="N115" s="13"/>
      <c r="O115" s="3"/>
      <c r="P115" s="4"/>
    </row>
    <row r="116" spans="1:16" s="1" customFormat="1" ht="15.55" x14ac:dyDescent="0.3">
      <c r="A116" s="54" t="str">
        <f t="shared" si="5"/>
        <v>Hide</v>
      </c>
      <c r="B116" s="60">
        <v>85</v>
      </c>
      <c r="C116" s="61"/>
      <c r="D116" s="61"/>
      <c r="E116" s="61"/>
      <c r="F116" s="61"/>
      <c r="G116" s="100"/>
      <c r="H116" s="150"/>
      <c r="I116" s="126"/>
      <c r="J116" s="62">
        <f t="shared" si="6"/>
        <v>0</v>
      </c>
      <c r="K116" s="93" t="str">
        <f t="shared" si="7"/>
        <v xml:space="preserve"> </v>
      </c>
      <c r="L116" s="62">
        <f t="shared" si="8"/>
        <v>0</v>
      </c>
      <c r="M116" s="63">
        <f t="shared" si="9"/>
        <v>0</v>
      </c>
      <c r="N116" s="13"/>
      <c r="O116" s="3"/>
      <c r="P116" s="4"/>
    </row>
    <row r="117" spans="1:16" s="1" customFormat="1" ht="15.55" x14ac:dyDescent="0.3">
      <c r="A117" s="54" t="str">
        <f t="shared" si="5"/>
        <v>Hide</v>
      </c>
      <c r="B117" s="60">
        <v>86</v>
      </c>
      <c r="C117" s="61"/>
      <c r="D117" s="61"/>
      <c r="E117" s="61"/>
      <c r="F117" s="61"/>
      <c r="G117" s="100"/>
      <c r="H117" s="150"/>
      <c r="I117" s="126"/>
      <c r="J117" s="62">
        <f t="shared" si="6"/>
        <v>0</v>
      </c>
      <c r="K117" s="93" t="str">
        <f t="shared" si="7"/>
        <v xml:space="preserve"> </v>
      </c>
      <c r="L117" s="62">
        <f t="shared" si="8"/>
        <v>0</v>
      </c>
      <c r="M117" s="63">
        <f t="shared" si="9"/>
        <v>0</v>
      </c>
      <c r="N117" s="13"/>
      <c r="O117" s="3"/>
      <c r="P117" s="4"/>
    </row>
    <row r="118" spans="1:16" s="1" customFormat="1" ht="15.55" x14ac:dyDescent="0.3">
      <c r="A118" s="54" t="str">
        <f t="shared" si="5"/>
        <v>Hide</v>
      </c>
      <c r="B118" s="60">
        <v>87</v>
      </c>
      <c r="C118" s="61"/>
      <c r="D118" s="61"/>
      <c r="E118" s="61"/>
      <c r="F118" s="61"/>
      <c r="G118" s="100"/>
      <c r="H118" s="150"/>
      <c r="I118" s="126"/>
      <c r="J118" s="62">
        <f t="shared" si="6"/>
        <v>0</v>
      </c>
      <c r="K118" s="93" t="str">
        <f t="shared" si="7"/>
        <v xml:space="preserve"> </v>
      </c>
      <c r="L118" s="62">
        <f t="shared" si="8"/>
        <v>0</v>
      </c>
      <c r="M118" s="63">
        <f t="shared" si="9"/>
        <v>0</v>
      </c>
      <c r="N118" s="13"/>
      <c r="O118" s="3"/>
      <c r="P118" s="4"/>
    </row>
    <row r="119" spans="1:16" s="1" customFormat="1" ht="15.55" x14ac:dyDescent="0.3">
      <c r="A119" s="54" t="str">
        <f t="shared" si="5"/>
        <v>Hide</v>
      </c>
      <c r="B119" s="60">
        <v>88</v>
      </c>
      <c r="C119" s="61"/>
      <c r="D119" s="61"/>
      <c r="E119" s="61"/>
      <c r="F119" s="61"/>
      <c r="G119" s="100"/>
      <c r="H119" s="150"/>
      <c r="I119" s="126"/>
      <c r="J119" s="62">
        <f t="shared" si="6"/>
        <v>0</v>
      </c>
      <c r="K119" s="93" t="str">
        <f t="shared" si="7"/>
        <v xml:space="preserve"> </v>
      </c>
      <c r="L119" s="62">
        <f t="shared" si="8"/>
        <v>0</v>
      </c>
      <c r="M119" s="63">
        <f t="shared" si="9"/>
        <v>0</v>
      </c>
      <c r="N119" s="13"/>
      <c r="O119" s="3"/>
      <c r="P119" s="4"/>
    </row>
    <row r="120" spans="1:16" s="1" customFormat="1" ht="15.55" x14ac:dyDescent="0.3">
      <c r="A120" s="54" t="str">
        <f t="shared" si="5"/>
        <v>Hide</v>
      </c>
      <c r="B120" s="60">
        <v>89</v>
      </c>
      <c r="C120" s="61"/>
      <c r="D120" s="61"/>
      <c r="E120" s="61"/>
      <c r="F120" s="61"/>
      <c r="G120" s="100"/>
      <c r="H120" s="150"/>
      <c r="I120" s="126"/>
      <c r="J120" s="62">
        <f t="shared" si="6"/>
        <v>0</v>
      </c>
      <c r="K120" s="93" t="str">
        <f t="shared" si="7"/>
        <v xml:space="preserve"> </v>
      </c>
      <c r="L120" s="62">
        <f t="shared" si="8"/>
        <v>0</v>
      </c>
      <c r="M120" s="63">
        <f t="shared" si="9"/>
        <v>0</v>
      </c>
      <c r="N120" s="13"/>
      <c r="O120" s="3"/>
      <c r="P120" s="4"/>
    </row>
    <row r="121" spans="1:16" s="1" customFormat="1" ht="15.55" x14ac:dyDescent="0.3">
      <c r="A121" s="54" t="str">
        <f t="shared" si="5"/>
        <v>Hide</v>
      </c>
      <c r="B121" s="60">
        <v>90</v>
      </c>
      <c r="C121" s="61"/>
      <c r="D121" s="61"/>
      <c r="E121" s="61"/>
      <c r="F121" s="61"/>
      <c r="G121" s="100"/>
      <c r="H121" s="150"/>
      <c r="I121" s="126"/>
      <c r="J121" s="62">
        <f t="shared" si="6"/>
        <v>0</v>
      </c>
      <c r="K121" s="93" t="str">
        <f t="shared" si="7"/>
        <v xml:space="preserve"> </v>
      </c>
      <c r="L121" s="62">
        <f t="shared" si="8"/>
        <v>0</v>
      </c>
      <c r="M121" s="63">
        <f t="shared" si="9"/>
        <v>0</v>
      </c>
      <c r="N121" s="13"/>
      <c r="O121" s="3"/>
      <c r="P121" s="4"/>
    </row>
    <row r="122" spans="1:16" s="1" customFormat="1" ht="15.55" x14ac:dyDescent="0.3">
      <c r="A122" s="54" t="str">
        <f t="shared" si="5"/>
        <v>Hide</v>
      </c>
      <c r="B122" s="60">
        <v>91</v>
      </c>
      <c r="C122" s="61"/>
      <c r="D122" s="61"/>
      <c r="E122" s="61"/>
      <c r="F122" s="61"/>
      <c r="G122" s="100"/>
      <c r="H122" s="150"/>
      <c r="I122" s="126"/>
      <c r="J122" s="62">
        <f t="shared" si="6"/>
        <v>0</v>
      </c>
      <c r="K122" s="93" t="str">
        <f t="shared" si="7"/>
        <v xml:space="preserve"> </v>
      </c>
      <c r="L122" s="62">
        <f t="shared" si="8"/>
        <v>0</v>
      </c>
      <c r="M122" s="63">
        <f t="shared" si="9"/>
        <v>0</v>
      </c>
      <c r="N122" s="13"/>
      <c r="O122" s="3"/>
      <c r="P122" s="4"/>
    </row>
    <row r="123" spans="1:16" s="1" customFormat="1" ht="15.55" x14ac:dyDescent="0.3">
      <c r="A123" s="54" t="str">
        <f t="shared" si="5"/>
        <v>Hide</v>
      </c>
      <c r="B123" s="60">
        <v>92</v>
      </c>
      <c r="C123" s="61"/>
      <c r="D123" s="61"/>
      <c r="E123" s="61"/>
      <c r="F123" s="61"/>
      <c r="G123" s="100"/>
      <c r="H123" s="150"/>
      <c r="I123" s="126"/>
      <c r="J123" s="62">
        <f t="shared" si="6"/>
        <v>0</v>
      </c>
      <c r="K123" s="93" t="str">
        <f t="shared" si="7"/>
        <v xml:space="preserve"> </v>
      </c>
      <c r="L123" s="62">
        <f t="shared" si="8"/>
        <v>0</v>
      </c>
      <c r="M123" s="63">
        <f t="shared" si="9"/>
        <v>0</v>
      </c>
      <c r="N123" s="13"/>
      <c r="O123" s="3"/>
      <c r="P123" s="4"/>
    </row>
    <row r="124" spans="1:16" s="1" customFormat="1" ht="15.55" x14ac:dyDescent="0.3">
      <c r="A124" s="54" t="str">
        <f t="shared" si="5"/>
        <v>Hide</v>
      </c>
      <c r="B124" s="60">
        <v>93</v>
      </c>
      <c r="C124" s="61"/>
      <c r="D124" s="61"/>
      <c r="E124" s="61"/>
      <c r="F124" s="61"/>
      <c r="G124" s="100"/>
      <c r="H124" s="150"/>
      <c r="I124" s="126"/>
      <c r="J124" s="62">
        <f t="shared" si="6"/>
        <v>0</v>
      </c>
      <c r="K124" s="93" t="str">
        <f t="shared" si="7"/>
        <v xml:space="preserve"> </v>
      </c>
      <c r="L124" s="62">
        <f t="shared" si="8"/>
        <v>0</v>
      </c>
      <c r="M124" s="63">
        <f t="shared" si="9"/>
        <v>0</v>
      </c>
      <c r="N124" s="13"/>
      <c r="O124" s="3"/>
      <c r="P124" s="4"/>
    </row>
    <row r="125" spans="1:16" s="1" customFormat="1" ht="15.55" x14ac:dyDescent="0.3">
      <c r="A125" s="54" t="str">
        <f t="shared" si="5"/>
        <v>Hide</v>
      </c>
      <c r="B125" s="60">
        <v>94</v>
      </c>
      <c r="C125" s="61"/>
      <c r="D125" s="61"/>
      <c r="E125" s="61"/>
      <c r="F125" s="61"/>
      <c r="G125" s="100"/>
      <c r="H125" s="150"/>
      <c r="I125" s="126"/>
      <c r="J125" s="62">
        <f t="shared" si="6"/>
        <v>0</v>
      </c>
      <c r="K125" s="93" t="str">
        <f t="shared" si="7"/>
        <v xml:space="preserve"> </v>
      </c>
      <c r="L125" s="62">
        <f t="shared" si="8"/>
        <v>0</v>
      </c>
      <c r="M125" s="63">
        <f t="shared" si="9"/>
        <v>0</v>
      </c>
      <c r="N125" s="13"/>
      <c r="O125" s="3"/>
      <c r="P125" s="4"/>
    </row>
    <row r="126" spans="1:16" s="1" customFormat="1" ht="15.55" x14ac:dyDescent="0.3">
      <c r="A126" s="54" t="str">
        <f t="shared" si="5"/>
        <v>Hide</v>
      </c>
      <c r="B126" s="60">
        <v>95</v>
      </c>
      <c r="C126" s="61"/>
      <c r="D126" s="61"/>
      <c r="E126" s="61"/>
      <c r="F126" s="61"/>
      <c r="G126" s="100"/>
      <c r="H126" s="150"/>
      <c r="I126" s="126"/>
      <c r="J126" s="62">
        <f t="shared" si="6"/>
        <v>0</v>
      </c>
      <c r="K126" s="93" t="str">
        <f t="shared" si="7"/>
        <v xml:space="preserve"> </v>
      </c>
      <c r="L126" s="62">
        <f t="shared" si="8"/>
        <v>0</v>
      </c>
      <c r="M126" s="63">
        <f t="shared" si="9"/>
        <v>0</v>
      </c>
      <c r="N126" s="13"/>
      <c r="O126" s="3"/>
      <c r="P126" s="4"/>
    </row>
    <row r="127" spans="1:16" s="1" customFormat="1" ht="15.55" x14ac:dyDescent="0.3">
      <c r="A127" s="54" t="str">
        <f t="shared" si="5"/>
        <v>Hide</v>
      </c>
      <c r="B127" s="60">
        <v>96</v>
      </c>
      <c r="C127" s="61"/>
      <c r="D127" s="61"/>
      <c r="E127" s="61"/>
      <c r="F127" s="61"/>
      <c r="G127" s="100"/>
      <c r="H127" s="150"/>
      <c r="I127" s="126"/>
      <c r="J127" s="62">
        <f t="shared" si="6"/>
        <v>0</v>
      </c>
      <c r="K127" s="93" t="str">
        <f t="shared" si="7"/>
        <v xml:space="preserve"> </v>
      </c>
      <c r="L127" s="62">
        <f t="shared" si="8"/>
        <v>0</v>
      </c>
      <c r="M127" s="63">
        <f t="shared" si="9"/>
        <v>0</v>
      </c>
      <c r="N127" s="13"/>
      <c r="O127" s="3"/>
      <c r="P127" s="4"/>
    </row>
    <row r="128" spans="1:16" s="1" customFormat="1" ht="15.55" x14ac:dyDescent="0.3">
      <c r="A128" s="54" t="str">
        <f t="shared" si="5"/>
        <v>Hide</v>
      </c>
      <c r="B128" s="60">
        <v>97</v>
      </c>
      <c r="C128" s="61"/>
      <c r="D128" s="61"/>
      <c r="E128" s="61"/>
      <c r="F128" s="61"/>
      <c r="G128" s="100"/>
      <c r="H128" s="150"/>
      <c r="I128" s="126"/>
      <c r="J128" s="62">
        <f t="shared" si="6"/>
        <v>0</v>
      </c>
      <c r="K128" s="93" t="str">
        <f t="shared" si="7"/>
        <v xml:space="preserve"> </v>
      </c>
      <c r="L128" s="62">
        <f t="shared" si="8"/>
        <v>0</v>
      </c>
      <c r="M128" s="63">
        <f t="shared" si="9"/>
        <v>0</v>
      </c>
      <c r="N128" s="13"/>
      <c r="O128" s="3"/>
      <c r="P128" s="4"/>
    </row>
    <row r="129" spans="1:16" s="1" customFormat="1" ht="15.55" x14ac:dyDescent="0.3">
      <c r="A129" s="54" t="str">
        <f t="shared" si="5"/>
        <v>Hide</v>
      </c>
      <c r="B129" s="60">
        <v>98</v>
      </c>
      <c r="C129" s="61"/>
      <c r="D129" s="61"/>
      <c r="E129" s="61"/>
      <c r="F129" s="61"/>
      <c r="G129" s="100"/>
      <c r="H129" s="150"/>
      <c r="I129" s="126"/>
      <c r="J129" s="62">
        <f t="shared" si="6"/>
        <v>0</v>
      </c>
      <c r="K129" s="93" t="str">
        <f t="shared" si="7"/>
        <v xml:space="preserve"> </v>
      </c>
      <c r="L129" s="62">
        <f t="shared" si="8"/>
        <v>0</v>
      </c>
      <c r="M129" s="63">
        <f t="shared" si="9"/>
        <v>0</v>
      </c>
      <c r="N129" s="13"/>
      <c r="O129" s="3"/>
      <c r="P129" s="4"/>
    </row>
    <row r="130" spans="1:16" s="1" customFormat="1" ht="15.55" x14ac:dyDescent="0.3">
      <c r="A130" s="54" t="str">
        <f t="shared" si="5"/>
        <v>Hide</v>
      </c>
      <c r="B130" s="60">
        <v>99</v>
      </c>
      <c r="C130" s="61"/>
      <c r="D130" s="61"/>
      <c r="E130" s="61"/>
      <c r="F130" s="61"/>
      <c r="G130" s="100"/>
      <c r="H130" s="150"/>
      <c r="I130" s="126"/>
      <c r="J130" s="62">
        <f t="shared" si="6"/>
        <v>0</v>
      </c>
      <c r="K130" s="93" t="str">
        <f t="shared" si="7"/>
        <v xml:space="preserve"> </v>
      </c>
      <c r="L130" s="62">
        <f t="shared" si="8"/>
        <v>0</v>
      </c>
      <c r="M130" s="63">
        <f t="shared" si="9"/>
        <v>0</v>
      </c>
      <c r="N130" s="13"/>
      <c r="O130" s="3"/>
      <c r="P130" s="4"/>
    </row>
    <row r="131" spans="1:16" s="1" customFormat="1" ht="15.55" x14ac:dyDescent="0.3">
      <c r="A131" s="54" t="str">
        <f t="shared" si="5"/>
        <v>Hide</v>
      </c>
      <c r="B131" s="60">
        <v>100</v>
      </c>
      <c r="C131" s="61"/>
      <c r="D131" s="61"/>
      <c r="E131" s="61"/>
      <c r="F131" s="61"/>
      <c r="G131" s="100"/>
      <c r="H131" s="150"/>
      <c r="I131" s="126"/>
      <c r="J131" s="124">
        <f t="shared" si="6"/>
        <v>0</v>
      </c>
      <c r="K131" s="93" t="str">
        <f t="shared" si="7"/>
        <v xml:space="preserve"> </v>
      </c>
      <c r="L131" s="62">
        <f t="shared" si="8"/>
        <v>0</v>
      </c>
      <c r="M131" s="105">
        <f t="shared" si="9"/>
        <v>0</v>
      </c>
      <c r="N131" s="13"/>
      <c r="O131" s="3"/>
      <c r="P131" s="4"/>
    </row>
    <row r="132" spans="1:16" ht="15.55" x14ac:dyDescent="0.3">
      <c r="A132" s="54" t="str">
        <f>IF(OR(K132&lt;&gt;""),"Show","Hide")</f>
        <v>Show</v>
      </c>
      <c r="B132" s="108"/>
      <c r="C132" s="109"/>
      <c r="D132" s="109"/>
      <c r="E132" s="109"/>
      <c r="F132" s="109"/>
      <c r="G132" s="114"/>
      <c r="H132" s="114"/>
      <c r="I132" s="115"/>
      <c r="J132" s="123"/>
      <c r="K132" s="119" t="s">
        <v>26</v>
      </c>
      <c r="L132" s="106">
        <f>COUNTIF(L32:L131,10)</f>
        <v>0</v>
      </c>
      <c r="M132" s="67">
        <f>SUMIF(L32:L131,10,M32:M131)</f>
        <v>0</v>
      </c>
      <c r="N132" s="12"/>
    </row>
    <row r="133" spans="1:16" ht="15.55" x14ac:dyDescent="0.3">
      <c r="A133" s="54" t="str">
        <f>IF(OR(K133&lt;&gt;""),"Show","Hide")</f>
        <v>Show</v>
      </c>
      <c r="B133" s="64"/>
      <c r="C133" s="65"/>
      <c r="D133" s="65"/>
      <c r="E133" s="65"/>
      <c r="F133" s="65"/>
      <c r="G133" s="79"/>
      <c r="H133" s="79"/>
      <c r="I133" s="116"/>
      <c r="J133" s="123"/>
      <c r="K133" s="119" t="s">
        <v>27</v>
      </c>
      <c r="L133" s="106">
        <f>COUNTIF(L32:L131,20)</f>
        <v>0</v>
      </c>
      <c r="M133" s="67">
        <f>SUMIF(L32:L131,20,M32:M131)</f>
        <v>0</v>
      </c>
      <c r="N133" s="12"/>
    </row>
    <row r="134" spans="1:16" ht="15.55" x14ac:dyDescent="0.3">
      <c r="A134" s="54" t="str">
        <f>IF(OR(K134&lt;&gt;""),"Show","Hide")</f>
        <v>Show</v>
      </c>
      <c r="B134" s="64"/>
      <c r="C134" s="65"/>
      <c r="D134" s="65"/>
      <c r="E134" s="65"/>
      <c r="F134" s="65"/>
      <c r="G134" s="79"/>
      <c r="H134" s="79"/>
      <c r="I134" s="116"/>
      <c r="J134" s="123"/>
      <c r="K134" s="119" t="s">
        <v>28</v>
      </c>
      <c r="L134" s="107">
        <f>SUM(L132:L133)</f>
        <v>0</v>
      </c>
      <c r="M134" s="72">
        <f>SUM(M132:M133)</f>
        <v>0</v>
      </c>
      <c r="N134" s="12"/>
    </row>
    <row r="135" spans="1:16" ht="15.55" x14ac:dyDescent="0.3">
      <c r="A135" s="54" t="str">
        <f>IF(OR(K135&lt;&gt;""),"Show","Hide")</f>
        <v>Show</v>
      </c>
      <c r="B135" s="64"/>
      <c r="C135" s="65"/>
      <c r="D135" s="65"/>
      <c r="E135" s="65"/>
      <c r="F135" s="65"/>
      <c r="G135" s="79"/>
      <c r="H135" s="79"/>
      <c r="I135" s="116"/>
      <c r="J135" s="123"/>
      <c r="K135" s="119" t="s">
        <v>29</v>
      </c>
      <c r="L135" s="112"/>
      <c r="M135" s="72">
        <f>L134*50</f>
        <v>0</v>
      </c>
      <c r="N135" s="12"/>
    </row>
    <row r="136" spans="1:16" ht="15.55" x14ac:dyDescent="0.3">
      <c r="A136" s="54" t="str">
        <f>IF(OR(K136&lt;&gt;""),"Show","Hide")</f>
        <v>Show</v>
      </c>
      <c r="B136" s="68"/>
      <c r="C136" s="69"/>
      <c r="D136" s="69"/>
      <c r="E136" s="69"/>
      <c r="F136" s="69"/>
      <c r="G136" s="117"/>
      <c r="H136" s="117"/>
      <c r="I136" s="118"/>
      <c r="J136" s="118"/>
      <c r="K136" s="71" t="s">
        <v>18</v>
      </c>
      <c r="L136" s="70"/>
      <c r="M136" s="113">
        <f>SUM(M134:M135)</f>
        <v>0</v>
      </c>
      <c r="N136" s="12"/>
    </row>
    <row r="137" spans="1:16" ht="15.55" x14ac:dyDescent="0.3">
      <c r="A137" s="18"/>
      <c r="B137" s="36"/>
      <c r="C137" s="26"/>
      <c r="D137" s="26"/>
      <c r="E137" s="26"/>
      <c r="F137" s="26"/>
      <c r="G137" s="26"/>
      <c r="H137" s="26"/>
      <c r="I137" s="36"/>
      <c r="J137" s="36"/>
      <c r="K137" s="27"/>
      <c r="L137" s="73"/>
      <c r="M137" s="69"/>
      <c r="N137" s="12"/>
    </row>
    <row r="138" spans="1:16" ht="15.55" x14ac:dyDescent="0.3">
      <c r="A138" s="18"/>
      <c r="B138" s="20"/>
      <c r="C138" s="48"/>
      <c r="D138" s="48"/>
      <c r="E138" s="48"/>
      <c r="F138" s="48"/>
      <c r="G138" s="48"/>
      <c r="H138" s="48"/>
      <c r="I138" s="46"/>
      <c r="J138" s="46"/>
      <c r="K138" s="47"/>
      <c r="L138" s="74"/>
      <c r="M138" s="75"/>
      <c r="N138" s="12"/>
    </row>
    <row r="139" spans="1:16" ht="15.55" x14ac:dyDescent="0.3">
      <c r="A139" s="18"/>
      <c r="B139" s="64"/>
      <c r="C139" s="76" t="s">
        <v>6</v>
      </c>
      <c r="D139" s="76"/>
      <c r="E139" s="76"/>
      <c r="F139" s="76"/>
      <c r="G139" s="76"/>
      <c r="H139" s="76"/>
      <c r="I139" s="66"/>
      <c r="J139" s="66"/>
      <c r="K139" s="27"/>
      <c r="L139" s="73"/>
      <c r="M139" s="77"/>
      <c r="N139" s="12"/>
    </row>
    <row r="140" spans="1:16" ht="15.55" x14ac:dyDescent="0.3">
      <c r="A140" s="18"/>
      <c r="B140" s="23"/>
      <c r="C140" s="78" t="s">
        <v>22</v>
      </c>
      <c r="D140" s="78"/>
      <c r="E140" s="78"/>
      <c r="F140" s="78"/>
      <c r="G140" s="78"/>
      <c r="H140" s="78"/>
      <c r="I140" s="36"/>
      <c r="J140" s="36"/>
      <c r="K140" s="27"/>
      <c r="L140" s="26"/>
      <c r="M140" s="128" t="s">
        <v>35</v>
      </c>
      <c r="N140" s="12"/>
      <c r="P140" s="5"/>
    </row>
    <row r="141" spans="1:16" ht="15.55" x14ac:dyDescent="0.3">
      <c r="A141" s="18"/>
      <c r="B141" s="23"/>
      <c r="C141" s="78" t="s">
        <v>46</v>
      </c>
      <c r="D141" s="78"/>
      <c r="E141" s="78"/>
      <c r="F141" s="78"/>
      <c r="G141" s="78"/>
      <c r="H141" s="78"/>
      <c r="I141" s="36"/>
      <c r="J141" s="36"/>
      <c r="K141" s="27"/>
      <c r="L141" s="26"/>
      <c r="M141" s="158"/>
      <c r="N141" s="12"/>
      <c r="P141" s="5"/>
    </row>
    <row r="142" spans="1:16" ht="15.55" x14ac:dyDescent="0.3">
      <c r="A142" s="18"/>
      <c r="B142" s="23"/>
      <c r="C142" s="37" t="s">
        <v>12</v>
      </c>
      <c r="D142" s="37"/>
      <c r="E142" s="37"/>
      <c r="F142" s="37"/>
      <c r="G142" s="94"/>
      <c r="H142" s="94"/>
      <c r="I142" s="130"/>
      <c r="J142" s="130"/>
      <c r="K142" s="27"/>
      <c r="L142" s="26"/>
      <c r="M142" s="159"/>
      <c r="N142" s="12"/>
    </row>
    <row r="143" spans="1:16" ht="15.55" x14ac:dyDescent="0.3">
      <c r="A143" s="18"/>
      <c r="B143" s="23"/>
      <c r="C143" s="34" t="s">
        <v>3</v>
      </c>
      <c r="D143" s="34"/>
      <c r="E143" s="34"/>
      <c r="F143" s="34"/>
      <c r="G143" s="95"/>
      <c r="H143" s="95"/>
      <c r="I143" s="131"/>
      <c r="J143" s="131"/>
      <c r="K143" s="27"/>
      <c r="L143" s="26"/>
      <c r="M143" s="28"/>
      <c r="N143" s="12"/>
    </row>
    <row r="144" spans="1:16" ht="15.55" x14ac:dyDescent="0.3">
      <c r="A144" s="18"/>
      <c r="B144" s="23"/>
      <c r="C144" s="34" t="s">
        <v>4</v>
      </c>
      <c r="D144" s="34"/>
      <c r="E144" s="34"/>
      <c r="F144" s="34"/>
      <c r="G144" s="96"/>
      <c r="H144" s="96"/>
      <c r="I144" s="131"/>
      <c r="J144" s="131"/>
      <c r="K144" s="27"/>
      <c r="L144" s="26"/>
      <c r="M144" s="28"/>
      <c r="N144" s="12"/>
    </row>
    <row r="145" spans="1:14" ht="15.55" x14ac:dyDescent="0.3">
      <c r="A145" s="18"/>
      <c r="B145" s="38"/>
      <c r="C145" s="42"/>
      <c r="D145" s="42"/>
      <c r="E145" s="42"/>
      <c r="F145" s="42"/>
      <c r="G145" s="42"/>
      <c r="H145" s="42"/>
      <c r="I145" s="40"/>
      <c r="J145" s="40"/>
      <c r="K145" s="41"/>
      <c r="L145" s="42"/>
      <c r="M145" s="44"/>
      <c r="N145" s="12"/>
    </row>
    <row r="146" spans="1:14" ht="15.55" x14ac:dyDescent="0.3">
      <c r="A146" s="18"/>
      <c r="B146" s="36"/>
      <c r="C146" s="26"/>
      <c r="D146" s="26"/>
      <c r="E146" s="26"/>
      <c r="F146" s="26"/>
      <c r="G146" s="26"/>
      <c r="H146" s="26"/>
      <c r="I146" s="36"/>
      <c r="J146" s="36"/>
      <c r="K146" s="27"/>
      <c r="L146" s="26"/>
      <c r="M146" s="26"/>
      <c r="N146" s="12"/>
    </row>
    <row r="147" spans="1:14" ht="16.100000000000001" x14ac:dyDescent="0.35">
      <c r="A147" s="18"/>
      <c r="B147" s="132" t="s">
        <v>13</v>
      </c>
      <c r="C147" s="133"/>
      <c r="D147" s="133"/>
      <c r="E147" s="133"/>
      <c r="F147" s="133"/>
      <c r="G147" s="133"/>
      <c r="H147" s="133"/>
      <c r="I147" s="133"/>
      <c r="J147" s="133"/>
      <c r="K147" s="134"/>
      <c r="L147" s="133"/>
      <c r="M147" s="135"/>
      <c r="N147" s="12"/>
    </row>
    <row r="148" spans="1:14" ht="15.55" x14ac:dyDescent="0.3">
      <c r="A148" s="18"/>
      <c r="B148" s="136"/>
      <c r="C148" s="137" t="s">
        <v>14</v>
      </c>
      <c r="D148" s="137"/>
      <c r="E148" s="137"/>
      <c r="F148" s="137"/>
      <c r="G148" s="137"/>
      <c r="H148" s="137"/>
      <c r="I148" s="138"/>
      <c r="J148" s="138"/>
      <c r="K148" s="139"/>
      <c r="L148" s="138"/>
      <c r="M148" s="140"/>
      <c r="N148" s="12"/>
    </row>
    <row r="149" spans="1:14" ht="15.55" x14ac:dyDescent="0.3">
      <c r="A149" s="18"/>
      <c r="B149" s="136"/>
      <c r="C149" s="138" t="s">
        <v>39</v>
      </c>
      <c r="D149" s="138"/>
      <c r="E149" s="138"/>
      <c r="F149" s="138"/>
      <c r="G149" s="138"/>
      <c r="H149" s="138"/>
      <c r="I149" s="138"/>
      <c r="J149" s="138"/>
      <c r="K149" s="139"/>
      <c r="L149" s="138"/>
      <c r="M149" s="141"/>
      <c r="N149" s="12"/>
    </row>
    <row r="150" spans="1:14" ht="15.55" x14ac:dyDescent="0.3">
      <c r="A150" s="18"/>
      <c r="B150" s="142"/>
      <c r="C150" s="143"/>
      <c r="D150" s="143"/>
      <c r="E150" s="143"/>
      <c r="F150" s="143"/>
      <c r="G150" s="143"/>
      <c r="H150" s="143"/>
      <c r="I150" s="143"/>
      <c r="J150" s="143"/>
      <c r="K150" s="144"/>
      <c r="L150" s="143"/>
      <c r="M150" s="145"/>
      <c r="N150" s="12"/>
    </row>
    <row r="151" spans="1:14" ht="15.55" x14ac:dyDescent="0.3">
      <c r="A151" s="18"/>
      <c r="B151" s="122"/>
      <c r="C151" s="146"/>
      <c r="D151" s="146"/>
      <c r="E151" s="146"/>
      <c r="F151" s="146"/>
      <c r="G151" s="146"/>
      <c r="H151" s="146"/>
      <c r="I151" s="146"/>
      <c r="J151" s="146"/>
      <c r="K151" s="147"/>
      <c r="L151" s="146"/>
      <c r="M151" s="146"/>
      <c r="N151" s="12"/>
    </row>
    <row r="152" spans="1:14" ht="15.55" x14ac:dyDescent="0.3">
      <c r="A152" s="18"/>
      <c r="B152" s="148" t="s">
        <v>47</v>
      </c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9"/>
      <c r="N152" s="12"/>
    </row>
    <row r="153" spans="1:14" ht="15.55" x14ac:dyDescent="0.3">
      <c r="A153" s="89"/>
      <c r="B153" s="87"/>
      <c r="C153" s="43"/>
      <c r="D153" s="43"/>
      <c r="E153" s="43"/>
      <c r="F153" s="43"/>
      <c r="G153" s="43"/>
      <c r="H153" s="43"/>
      <c r="I153" s="87"/>
      <c r="J153" s="87"/>
      <c r="K153" s="90"/>
      <c r="L153" s="43"/>
      <c r="M153" s="43"/>
      <c r="N153" s="14"/>
    </row>
    <row r="154" spans="1:14" ht="16.100000000000001" x14ac:dyDescent="0.3">
      <c r="A154" s="84"/>
      <c r="B154" s="88"/>
      <c r="C154" s="110"/>
      <c r="D154" s="110"/>
      <c r="E154" s="110"/>
      <c r="F154" s="110"/>
      <c r="G154" s="84"/>
      <c r="H154" s="84"/>
      <c r="I154" s="88"/>
      <c r="J154" s="88"/>
      <c r="K154" s="91"/>
      <c r="L154" s="84"/>
      <c r="M154" s="84"/>
    </row>
    <row r="155" spans="1:14" ht="15.55" x14ac:dyDescent="0.3">
      <c r="A155" s="84"/>
      <c r="B155" s="88"/>
      <c r="C155" s="111"/>
      <c r="D155" s="111"/>
      <c r="E155" s="111"/>
      <c r="F155" s="111"/>
      <c r="G155" s="84"/>
      <c r="H155" s="84"/>
      <c r="I155" s="88"/>
      <c r="J155" s="88"/>
      <c r="K155" s="91"/>
      <c r="L155" s="84"/>
      <c r="M155" s="84"/>
    </row>
  </sheetData>
  <autoFilter ref="A31:M136"/>
  <dataConsolidate/>
  <mergeCells count="11">
    <mergeCell ref="G19:I19"/>
    <mergeCell ref="M141:M142"/>
    <mergeCell ref="G5:I5"/>
    <mergeCell ref="G6:I6"/>
    <mergeCell ref="G7:I7"/>
    <mergeCell ref="G8:I8"/>
    <mergeCell ref="G9:I9"/>
    <mergeCell ref="G10:I10"/>
    <mergeCell ref="G12:I12"/>
    <mergeCell ref="G17:I17"/>
    <mergeCell ref="G18:I18"/>
  </mergeCells>
  <conditionalFormatting sqref="G32 G34:G131">
    <cfRule type="expression" dxfId="10" priority="12">
      <formula>AND($C32&lt;&gt;"",$G32="")</formula>
    </cfRule>
  </conditionalFormatting>
  <conditionalFormatting sqref="H32 H34:H131">
    <cfRule type="expression" dxfId="9" priority="11">
      <formula>AND($C32&lt;&gt;"",$H32="")</formula>
    </cfRule>
  </conditionalFormatting>
  <conditionalFormatting sqref="I32:I131 J132:J135">
    <cfRule type="expression" dxfId="8" priority="10">
      <formula>AND($C32&lt;&gt;"",$I32="")</formula>
    </cfRule>
  </conditionalFormatting>
  <conditionalFormatting sqref="F32 F34:F131">
    <cfRule type="expression" dxfId="7" priority="8">
      <formula>AND($C32&lt;&gt;"",$F32="")</formula>
    </cfRule>
  </conditionalFormatting>
  <conditionalFormatting sqref="D32 D34:D131">
    <cfRule type="expression" dxfId="6" priority="7">
      <formula>AND($C32&lt;&gt;"",D32="")</formula>
    </cfRule>
  </conditionalFormatting>
  <conditionalFormatting sqref="E32 E34:E131">
    <cfRule type="expression" dxfId="5" priority="6">
      <formula>AND($C32&lt;&gt;"",$E32="")</formula>
    </cfRule>
  </conditionalFormatting>
  <conditionalFormatting sqref="G33">
    <cfRule type="expression" dxfId="4" priority="5">
      <formula>AND($C33&lt;&gt;"",$G33="")</formula>
    </cfRule>
  </conditionalFormatting>
  <conditionalFormatting sqref="H33">
    <cfRule type="expression" dxfId="3" priority="4">
      <formula>AND($C33&lt;&gt;"",$H33="")</formula>
    </cfRule>
  </conditionalFormatting>
  <conditionalFormatting sqref="F33">
    <cfRule type="expression" dxfId="2" priority="3">
      <formula>AND($C33&lt;&gt;"",$F33="")</formula>
    </cfRule>
  </conditionalFormatting>
  <conditionalFormatting sqref="D33">
    <cfRule type="expression" dxfId="1" priority="2">
      <formula>AND($C33&lt;&gt;"",D33="")</formula>
    </cfRule>
  </conditionalFormatting>
  <conditionalFormatting sqref="E33">
    <cfRule type="expression" dxfId="0" priority="1">
      <formula>AND($C33&lt;&gt;"",$E33="")</formula>
    </cfRule>
  </conditionalFormatting>
  <dataValidations xWindow="645" yWindow="460" count="10">
    <dataValidation operator="lessThanOrEqual" allowBlank="1" showInputMessage="1" showErrorMessage="1" sqref="I32:I131 J32:J135"/>
    <dataValidation allowBlank="1" showInputMessage="1" showErrorMessage="1" prompt="Provide the # of days worked for the year (Jan 1 - Dec 31, 2016)." sqref="H30"/>
    <dataValidation type="whole" operator="lessThan" allowBlank="1" showInputMessage="1" showErrorMessage="1" sqref="H32:H131">
      <formula1>366</formula1>
    </dataValidation>
    <dataValidation allowBlank="1" showInputMessage="1" showErrorMessage="1" prompt="To determine eligibility: _x000a_If 6 hours or more a day of services are provided on average, then select Full Time._x000a_If less than 6 hours a day of services on average are provided, then select Part Time." sqref="G30"/>
    <dataValidation allowBlank="1" showInputMessage="1" showErrorMessage="1" prompt="Provide the fees received for the year (Jan 1 - Dec 31, 2016), excluding prior year wage enhancement amounts." sqref="I30"/>
    <dataValidation type="list" operator="greaterThan" allowBlank="1" showInputMessage="1" showErrorMessage="1" sqref="G32:G131">
      <formula1>"Full Time, Part Time"</formula1>
    </dataValidation>
    <dataValidation type="list" allowBlank="1" showInputMessage="1" showErrorMessage="1" sqref="F32:F131">
      <formula1>"Yes, No"</formula1>
    </dataValidation>
    <dataValidation allowBlank="1" showInputMessage="1" showErrorMessage="1" prompt="Confirm (Yes/No) that services are provided to one child or more (excluding providers own children)." sqref="F30"/>
    <dataValidation type="list" allowBlank="1" showInputMessage="1" showErrorMessage="1" sqref="M141:M142">
      <formula1>"YES, NO"</formula1>
    </dataValidation>
    <dataValidation type="list" allowBlank="1" showInputMessage="1" showErrorMessage="1" sqref="G7:I7">
      <formula1>"Non-Profit Operation, Profit Operation, Directly Operated"</formula1>
    </dataValidation>
  </dataValidations>
  <pageMargins left="0" right="0" top="0" bottom="0" header="0.31496062992126" footer="0.31496062992126"/>
  <pageSetup scale="24" orientation="landscape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MGS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Sparling, Laura A. (EDU)</dc:creator>
  <cp:lastModifiedBy>Staff</cp:lastModifiedBy>
  <cp:lastPrinted>2015-12-31T15:05:31Z</cp:lastPrinted>
  <dcterms:created xsi:type="dcterms:W3CDTF">2014-10-16T21:01:20Z</dcterms:created>
  <dcterms:modified xsi:type="dcterms:W3CDTF">2020-12-19T00:46:25Z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